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20" windowWidth="16275" windowHeight="2655"/>
  </bookViews>
  <sheets>
    <sheet name="Foglio1" sheetId="1" r:id="rId1"/>
    <sheet name="DATI" sheetId="2" r:id="rId2"/>
    <sheet name="Foglio3" sheetId="3" r:id="rId3"/>
  </sheets>
  <calcPr calcId="145621"/>
</workbook>
</file>

<file path=xl/calcChain.xml><?xml version="1.0" encoding="utf-8"?>
<calcChain xmlns="http://schemas.openxmlformats.org/spreadsheetml/2006/main">
  <c r="E136" i="1" l="1"/>
  <c r="E113" i="1"/>
  <c r="E70" i="1"/>
  <c r="D164" i="1" s="1"/>
  <c r="E33" i="1"/>
  <c r="E93" i="1"/>
  <c r="D165" i="1" s="1"/>
  <c r="D136" i="1"/>
  <c r="D113" i="1"/>
  <c r="D93" i="1"/>
  <c r="F172" i="1" s="1"/>
  <c r="D70" i="1"/>
  <c r="F164" i="1" s="1"/>
  <c r="D50" i="1"/>
  <c r="F170" i="1" s="1"/>
  <c r="D33" i="1"/>
  <c r="D13" i="1"/>
  <c r="C143" i="1" l="1"/>
  <c r="D158" i="1"/>
  <c r="D172" i="1"/>
  <c r="F165" i="1"/>
  <c r="D152" i="1"/>
  <c r="D143" i="1"/>
  <c r="C142" i="1"/>
  <c r="D157" i="1"/>
  <c r="D171" i="1"/>
  <c r="D142" i="1"/>
  <c r="F171" i="1"/>
  <c r="D151" i="1"/>
  <c r="F163" i="1"/>
  <c r="D141" i="1"/>
  <c r="F162" i="1"/>
  <c r="D140" i="1"/>
  <c r="F169" i="1"/>
  <c r="E13" i="1"/>
  <c r="C136" i="1"/>
  <c r="C113" i="1"/>
  <c r="C93" i="1"/>
  <c r="C70" i="1"/>
  <c r="E50" i="1"/>
  <c r="C50" i="1"/>
  <c r="C33" i="1"/>
  <c r="D163" i="1" l="1"/>
  <c r="D150" i="1"/>
  <c r="D170" i="1"/>
  <c r="D156" i="1"/>
  <c r="C141" i="1"/>
  <c r="D162" i="1"/>
  <c r="D149" i="1"/>
  <c r="D169" i="1"/>
  <c r="D155" i="1"/>
  <c r="C140" i="1"/>
  <c r="C13" i="1"/>
</calcChain>
</file>

<file path=xl/sharedStrings.xml><?xml version="1.0" encoding="utf-8"?>
<sst xmlns="http://schemas.openxmlformats.org/spreadsheetml/2006/main" count="293" uniqueCount="243">
  <si>
    <t xml:space="preserve">PUNTEGGIO </t>
  </si>
  <si>
    <t>REQUISITO SPECIALE</t>
  </si>
  <si>
    <t>1. CONTESTO AZIENDALE E PAESAGGISTICO</t>
  </si>
  <si>
    <t>1.1</t>
  </si>
  <si>
    <t>1.2</t>
  </si>
  <si>
    <t>1.3</t>
  </si>
  <si>
    <t>1.4</t>
  </si>
  <si>
    <t>1.5</t>
  </si>
  <si>
    <t>1.6</t>
  </si>
  <si>
    <t>1.7</t>
  </si>
  <si>
    <t>1.8</t>
  </si>
  <si>
    <t>1.9</t>
  </si>
  <si>
    <t>Gli edifici destinati all'alloggio degli ospiti sono collocati in un fondo di almeno 2 ha o in borghi rurali di pregio.</t>
  </si>
  <si>
    <t>Il luogo non è disturbato da fonti rilevanti di inquinamento acustico (vicinanza strade, ferrovia, aeroporto, fabbriche, ecc); tali fonti, nel caso di strade (autostrade, urbane di scorrimento ed extraurbane principali. etc.) e ferrovie, se presenti, sono a distanza di almeno 0,5 km dal fabbricato principale destinato ad agriturismo.</t>
  </si>
  <si>
    <t>I principali edifici aziendali sono prevalentemente tradizionali del paesaggio agrario locale (cascina, masseria, borgo, casale, villa, ecc.)</t>
  </si>
  <si>
    <t>Insediamenti industriali e residenziali (esclusi paesi storici di pregio) con rilevante impatto paesaggistico sono ad almeno 2 km (in linea d'aria) dall'azienda. (Si ha rilevante impatto paesaggistico quando l'insediamento è chiaramente visibile dal fabbricato agrituristico, senza interposizione di alcun sistema di mitigazione ambientale.)</t>
  </si>
  <si>
    <t>Almeno un edificio aziendale è sottoposto a vincolo storico- culturale.</t>
  </si>
  <si>
    <t>Gli edifici destinati all'alloggio degli ospiti si trovano in zona sottoposta a vincolo naturalistico (siti della Rete Natura 2000) o paesaggistico (zone parco di cui alla legge regionale 9/1995 e del Piano regionale delle Aree naturali protette).</t>
  </si>
  <si>
    <t>In azienda è presente un bosco/giardino/parco accessibile agli ospiti, di almeno 0,5 ettari.</t>
  </si>
  <si>
    <t>In azienda è presente un Impianto per la produzione di energia da fonte rinnovabile (eolico/solare/biogas). Sono esclusi gli impianti eolici e solari che occupano una superficie di oltre 2000 mq.</t>
  </si>
  <si>
    <t>L'azienda effettua la raccolta differenziata dei rifiuti , in coerenza con le modalità previste dal locale regolamento comunale sulla gestione dei rifiuti urbani e/o dispone di un impianto di compostaggio per la frazione organica dei rifiuti.</t>
  </si>
  <si>
    <t>TOTALE SEZIONE</t>
  </si>
  <si>
    <t>PUNTEGGIO DICHIARATO</t>
  </si>
  <si>
    <t>SI</t>
  </si>
  <si>
    <t>NO</t>
  </si>
  <si>
    <t xml:space="preserve">2. ACCOGLIENZA E GESTIONE </t>
  </si>
  <si>
    <t>2.1</t>
  </si>
  <si>
    <t>2.2</t>
  </si>
  <si>
    <t>2.3</t>
  </si>
  <si>
    <t>2.4</t>
  </si>
  <si>
    <t>2.5</t>
  </si>
  <si>
    <t>2.6</t>
  </si>
  <si>
    <t>2.7</t>
  </si>
  <si>
    <t>2.8</t>
  </si>
  <si>
    <t>2.9</t>
  </si>
  <si>
    <t>2.10</t>
  </si>
  <si>
    <t>2.11</t>
  </si>
  <si>
    <t>2.12</t>
  </si>
  <si>
    <t>2.13</t>
  </si>
  <si>
    <t>2.14</t>
  </si>
  <si>
    <t>2.15</t>
  </si>
  <si>
    <t>Il titolare, o suo collaboratore, abita stabilmente (risiede, domicilia o dispone di un appartamento in uso esclusivo) in azienda nei periodi dell'anno in cui si svolge l'attività agrituristica.</t>
  </si>
  <si>
    <t>Per almeno 12 ore al giorno è presente in azienda, o comunque facilmente reperibile, chi possa curare il ricevimento e l'assistenza degli ospiti</t>
  </si>
  <si>
    <t>Almeno un addetto al ricevimento e all’assistenza degli ospiti parla e comprende agevolmente la lingua inglese.</t>
  </si>
  <si>
    <t>Almeno un addetto al ricevimento e all’assistenza degli ospiti parla e comprende agevolmente almeno un’altra lingua straniera.</t>
  </si>
  <si>
    <t>Almeno un operatore dell’azienda possiede un attestato di competenza attinente la degustazione di prodotti (assaggiatore, sommelier, degustatore diplomato, ecc.), la raccolta di funghi, frutti ed erbe selvatici, la conoscenza degli alimenti. L’azienda organizza almeno 10 iniziative l'anno (degustazioni, corsi, conferenze, ecc.) connesse a tale</t>
  </si>
  <si>
    <t>Almeno un operatore dell'azienda possiede un attestato di guida turistica, cicloturistica/escursionistica e simili. l'azienda organizza almeno 10 iniziative l'anno (visite culturali, escursioni, ecc.) connesse a</t>
  </si>
  <si>
    <t>E' disponibile, per i veicoli degli ospiti, un parcheggio ombreggiato (ombra naturale o copertura)</t>
  </si>
  <si>
    <t>Nel sito internet dell'azienda e in ogni alloggio è, disponibile la carta dei servizi per gli ospiti dove sono indicate condizioni contrattuali, istruzioni sull'accoglienza, norme di comportamento, informazioni sui servizi essenziali disponibili nelle vicinanze.</t>
  </si>
  <si>
    <t>Sono in distribuzione, o disponibili per consultazione, pieghevoli, guide, libri, che illustrano attrattive turistiche del territorio (almeno 15 pubblicazioni).</t>
  </si>
  <si>
    <t>E' offerta agli ospiti la possibilità di connessione a internet negli alloggi o in postazione dedicata.</t>
  </si>
  <si>
    <t>L'azienda è dotata di un proprio sito internet contenente informazioni generali almeno sui seguenti argomenti: - presentazione generale dell'azienda, - attività agricola ed eventuali prodotti in vendita, - attrattive del territorio circostante, - servizi alloggiativi e/o campeggio, - ristorazione - attività ricreative, didattiche e culturali, - listino prezzi, - carta dei servizi (regole dell’accoglienza) - percorso per raggiungere l'azienda. A ciascun argomento è dedicata almeno una pagina e, in ciascuna delle pagine descrittive, è pubblicata almeno una fotografia. I servizi di accoglienza sono indicati in quanto effettivamente prestati.</t>
  </si>
  <si>
    <t>Il sito internet aziendale contiene informazioni dettagliate sugli argomenti indicati al punto precedente (descrizione dei singoli alloggi, dei singoli prodotti propri in vendita, delle principali specialità offerte dal ristorante, di ciascun servizio ricreativo e culturale, ecc.).</t>
  </si>
  <si>
    <t>Possibilità di pagamento con Bancomat o Carta di Credito</t>
  </si>
  <si>
    <t>L’azienda possiede una certificazione di qualità dei servizi di accoglienza rilasciata da ente pubblico o equivalente.</t>
  </si>
  <si>
    <t>L’azienda possiede una certificazione di sistema qualità dei servizi di accoglienza rilasciata da ente terzo (di natura privata: deve essere indicata la certificazione e l'Ente responsabile del riconoscimento)</t>
  </si>
  <si>
    <t>requisito</t>
  </si>
  <si>
    <t>3.1</t>
  </si>
  <si>
    <t>3.2</t>
  </si>
  <si>
    <t>3.3</t>
  </si>
  <si>
    <t>3.4</t>
  </si>
  <si>
    <t>3.5</t>
  </si>
  <si>
    <t>3.6</t>
  </si>
  <si>
    <t>3.7</t>
  </si>
  <si>
    <t>3.8</t>
  </si>
  <si>
    <t>3.9</t>
  </si>
  <si>
    <t>3.10</t>
  </si>
  <si>
    <t>3.11</t>
  </si>
  <si>
    <t>3.12</t>
  </si>
  <si>
    <t>Almeno metà degli alloggi sono molto spaziosi (oltre il 25% della superficie minima prevista dalla legge regionale).</t>
  </si>
  <si>
    <t>Tutti gli alloggi sono molto spaziosi (oltre il 25% della superficie minima prevista dalla legge regionale).</t>
  </si>
  <si>
    <t>E' disponibile il servizio giornaliero di pulizia e riassetto degli alloggi.</t>
  </si>
  <si>
    <t>Tutte le camere sono dotate di servizi igienici privati completi; tutti gli appartamenti sono dotati di almeno un sevizio igienico completo ogni due camere da letto.</t>
  </si>
  <si>
    <t>Almeno metà dei bagni sono molto spaziosi (superficie superiore a 5 metri quadrati).</t>
  </si>
  <si>
    <t>Tutti i bagni sono molto spaziosi (superficie superiore a 5 metri)</t>
  </si>
  <si>
    <t>Nei bagni sono disponibili per gli ospiti detergenti per la persona.</t>
  </si>
  <si>
    <t>Almeno metà degli alloggi dispone di proprio spazio esterno, o terrazza, con tavolo, sedie e ombrellone (o altro ombreggiante), ad uso esclusivo.</t>
  </si>
  <si>
    <t>Ogni alloggio dispone di un proprio spazio esterno, o terrazza, con tavolo, sedie e ombrellone (o altro ombreggiante), ad uso esclusivo.</t>
  </si>
  <si>
    <t>L'ingresso degli edifici destinati all'alloggio e gli spazi esterni contigui a disposizione degli alloggi, sono illuminati per la fruizione notturna.</t>
  </si>
  <si>
    <t>L'azienda prepara e serve la prima colazione.</t>
  </si>
  <si>
    <t>L'azienda dispone di almeno un alloggio (camera o appartamento) e del relativo servizio igienico accessibile ai disabili.</t>
  </si>
  <si>
    <t xml:space="preserve">3. SERVIZI E DOTAZIONI DEGLI ALLOGGI  </t>
  </si>
  <si>
    <t>(*): requisito speciale indispensabile per l’accesso in III, IV e V classe</t>
  </si>
  <si>
    <t xml:space="preserve">4. SERVIZI E DOTAZIONI DELL’AGRICAMPEGGIO </t>
  </si>
  <si>
    <t>4.1</t>
  </si>
  <si>
    <t>4.2</t>
  </si>
  <si>
    <t>4.3</t>
  </si>
  <si>
    <t>4.4</t>
  </si>
  <si>
    <t>4.5</t>
  </si>
  <si>
    <t>4.6</t>
  </si>
  <si>
    <t>4.7</t>
  </si>
  <si>
    <t>4.8</t>
  </si>
  <si>
    <t>4.9</t>
  </si>
  <si>
    <t>4.10</t>
  </si>
  <si>
    <t>4.11</t>
  </si>
  <si>
    <t>4.12</t>
  </si>
  <si>
    <t>4.13</t>
  </si>
  <si>
    <t>4.14</t>
  </si>
  <si>
    <t>La compilazione di questa sezione tematica non è prevista in caso di area-campeggio con meno di 3 piazzole o di semplice offerta di area di sosta non attrezzata, purchè descritta come tale nelle comunicazioni al pubblico</t>
  </si>
  <si>
    <t>Le piazzole sono tutte prevalentemente ombreggiate.</t>
  </si>
  <si>
    <t>Le piazzole sono tutte con ombreggiatura naturale.</t>
  </si>
  <si>
    <t>La superficie di tutte le piazzole è superiore a 30 metri quadrati.</t>
  </si>
  <si>
    <t>Tutte le piazzole sono allestite su manto erboso</t>
  </si>
  <si>
    <t>Almeno metà delle piazzole è dotata di barbecue.</t>
  </si>
  <si>
    <t>Almeno metà delle piazzole è dotata di tavolo e panche.</t>
  </si>
  <si>
    <t>Nei servizi igienici è disponibile almeno un pozzetto per lo scarico per WC chimici.</t>
  </si>
  <si>
    <t>Nei servizi igienici è disponibile almeno un wc ogni 3 piazzole.</t>
  </si>
  <si>
    <t>Nei servizi igienici è disponibile almeno una doccia ogni 3 piazzole</t>
  </si>
  <si>
    <t>Nei servizi igienici è disponibile almeno un lavabo per igiene personale ogni 3 piazzole.</t>
  </si>
  <si>
    <t>Nei servizi igienici è disponibile almeno un lavello per stoviglie ogni 3 piazzole.</t>
  </si>
  <si>
    <t>Nei servizi igienici è disponibile almeno un lavatoio per biancheria ogni 3 piazzole.</t>
  </si>
  <si>
    <t>Sono disponibili prese di elettricità in tutte le piazzole</t>
  </si>
  <si>
    <t>E' disponibile almeno una presa d'acqua ogni due piazzole.</t>
  </si>
  <si>
    <t xml:space="preserve">5. SERVIZI DI RISTORAZIONE E DEGUSTAZIONE  </t>
  </si>
  <si>
    <t>5.1</t>
  </si>
  <si>
    <t>5.2</t>
  </si>
  <si>
    <t>Ogni sala di ristorazione ospita non più di 60 persone</t>
  </si>
  <si>
    <t>Nel menu sono indicati i principali ingredienti di produzione aziendale.</t>
  </si>
  <si>
    <t>Nel menu è indicata la provenienza dei principali ingredienti di produzione locale (aziende agricole o artigiani alimentari)</t>
  </si>
  <si>
    <t>L'azienda somministra prevalentemente vini di produzione propria.</t>
  </si>
  <si>
    <t>5.3</t>
  </si>
  <si>
    <t>5.4</t>
  </si>
  <si>
    <t>5.5</t>
  </si>
  <si>
    <t>5.6</t>
  </si>
  <si>
    <t>5.7</t>
  </si>
  <si>
    <t>5.8</t>
  </si>
  <si>
    <t>5.9</t>
  </si>
  <si>
    <t>5.10</t>
  </si>
  <si>
    <t>5.11</t>
  </si>
  <si>
    <t>5.12</t>
  </si>
  <si>
    <t>5.13</t>
  </si>
  <si>
    <t>5.14</t>
  </si>
  <si>
    <t>5.15</t>
  </si>
  <si>
    <t>5.16</t>
  </si>
  <si>
    <t>5.17</t>
  </si>
  <si>
    <t>5.18</t>
  </si>
  <si>
    <t>L'azienda somministra prevalentemente olio d'oliva e/o olive da mensa e/o aceto di produzione propria</t>
  </si>
  <si>
    <t>L'azienda somministra prevalentemente ortaggi e legumi di produzione propria.</t>
  </si>
  <si>
    <t>L'azienda somministra prevalentemente carni e/o pesce di produzione propria.</t>
  </si>
  <si>
    <t>L'azienda somministra prevalentemente salumi di produzione propria</t>
  </si>
  <si>
    <t>L'azienda somministra prevalentemente formaggi di produzione propria</t>
  </si>
  <si>
    <t>L'azienda somministra prevalentemente frutta, succhi di frutta, miele e dolci di produzione propria</t>
  </si>
  <si>
    <t>L'azienda utilizza e/o somministra abitualmente almeno tre prodotti riconosciuti DOP, IGP, DOC, IGT e classificati tradizionali, evidenziando tale caratteristica nel menu.</t>
  </si>
  <si>
    <t>L'azienda somministra prevalentemente piatti tradizionali del territorio preparati con prodotti freschi di stagione.</t>
  </si>
  <si>
    <t>L'azienda prepara abitualmente menu per celiaci</t>
  </si>
  <si>
    <t>L’azienda prepara abitualmente menù per vegetariani</t>
  </si>
  <si>
    <t>L’azienda prepara abitualmente menù integralmente con prodotti biologici</t>
  </si>
  <si>
    <t>L'azienda non somministra prodotti congelati o surgelati che non siano propri.</t>
  </si>
  <si>
    <t>La sala ristorante e un annesso servizio igienico sono accessibili ai disabili</t>
  </si>
  <si>
    <t>L'azienda organizza degustazioni guidate, menu a tema, eventi enogastronomici (almeno 10 nell'anno).</t>
  </si>
  <si>
    <t xml:space="preserve">6. SERVIZI ED ATTIVITA’RICREATIVE   </t>
  </si>
  <si>
    <t>6.1</t>
  </si>
  <si>
    <t>6.2</t>
  </si>
  <si>
    <t>6.3</t>
  </si>
  <si>
    <t>6.4</t>
  </si>
  <si>
    <t>6.5</t>
  </si>
  <si>
    <t>6.6</t>
  </si>
  <si>
    <t>6.7</t>
  </si>
  <si>
    <t>6.8</t>
  </si>
  <si>
    <t>6.9</t>
  </si>
  <si>
    <t>6.10</t>
  </si>
  <si>
    <t>6.11</t>
  </si>
  <si>
    <t>6.12</t>
  </si>
  <si>
    <t>6.13</t>
  </si>
  <si>
    <t>6.14</t>
  </si>
  <si>
    <t>6.15</t>
  </si>
  <si>
    <t>A tutti gli ospiti viene proposta la visita dell’azienda con presentazione delle attività agricole.</t>
  </si>
  <si>
    <t>E' disponibile un'area relax all’aperto, attrezzata con sedie, tavoli, sdraio, ombrelloni, prato solarium (almeno 10 mq per ospite o 200 mq complessivi) con esclusione degli spazi riservati già considerati al requisito 3.8</t>
  </si>
  <si>
    <t>Sono disponibili attrezzature per il gioco all’aperto, escluse quelle per bambini di cui al punto 6.7 (almeno uno fra ping pong, bocce, minigolf, tiro con l’arco, calcetto, pallavolo, ecc.).</t>
  </si>
  <si>
    <t>Si organizzano escursioni a cavallo con guida abilitata (almeno 3 cavalli disponibili per gli ospiti).</t>
  </si>
  <si>
    <t>Si organizzano lezioni di avvicinamento al cavallo con istruttore abilitato (almeno 3 cavalli disponibili per gli ospiti).</t>
  </si>
  <si>
    <t>Sono disponibili biciclette per gli ospiti (almeno una ogni 4 posti letto).</t>
  </si>
  <si>
    <t>Sono disponibili attrezzature per il gioco dei bambini (almeno 3 fra scivolo, giostrina, bilancia, ecc.) o una piscina per bambini (anche fuori terra, minimo 15 mq)</t>
  </si>
  <si>
    <t>E' disponibile una piscina per adulti (vasca interrata, di almeno 2,5 mq per posto letto, con superficie minima di 25 mq ).</t>
  </si>
  <si>
    <t>L'azienda è qualificata faunistico-venatoria.</t>
  </si>
  <si>
    <t>L'azienda organizza servizi per il benessere della persona (centrobenessere, beauty -farm, ecc.) basati prevalentemente sull'impiego di prodotti naturali propri o locali.</t>
  </si>
  <si>
    <t>Si organizzano attività didattiche legate alla conoscenza dell'agricoltura, della natura, dell'enogastronomia, dell'artigianato.</t>
  </si>
  <si>
    <t>L'azienda è ufficialmente riconosciuta "fattoria didattica" ed iscritta nell’apposito albo regionale.</t>
  </si>
  <si>
    <t>E' presente in azienda una raccolta organizzata di testimonianze storiche dell'agricoltura e della comunità rurale (almeno 30 reperti con schede descrittive).</t>
  </si>
  <si>
    <t>E' disponibile una sala comune con televisione o la televisione negli alloggi.</t>
  </si>
  <si>
    <t>L'azienda ha stabilito convenzioni con operatori del territorio per la fruizione di servizi di accoglienza non disponibili al proprio interno (convenzioni documentate per almeno tre servizi; esempio: ristoranti, visite culturali guidate, escursioni a piedi, a cavallo, in bicicletta, centri sportivi, osservazioni naturalistiche ecc.).</t>
  </si>
  <si>
    <t>7. ATTIVITA’ AGRICOLE E DÌ PRODUZIONE TIPICA</t>
  </si>
  <si>
    <t>7.1</t>
  </si>
  <si>
    <t>7.2</t>
  </si>
  <si>
    <t>7.3</t>
  </si>
  <si>
    <t>7.4</t>
  </si>
  <si>
    <t>7.5</t>
  </si>
  <si>
    <t>7.6</t>
  </si>
  <si>
    <t>7.7</t>
  </si>
  <si>
    <t>7.8</t>
  </si>
  <si>
    <t>7.9</t>
  </si>
  <si>
    <t>7.10</t>
  </si>
  <si>
    <t>7.11</t>
  </si>
  <si>
    <t>7.12</t>
  </si>
  <si>
    <t>7.13</t>
  </si>
  <si>
    <t>7.14</t>
  </si>
  <si>
    <t>7.15</t>
  </si>
  <si>
    <t>7.16</t>
  </si>
  <si>
    <t>7.17</t>
  </si>
  <si>
    <t>7.18</t>
  </si>
  <si>
    <t>Il titolare dell'azienda è laureato o diplomato in materie agrarie, alimentari o naturalistiche ovvero ha partecipato a corsi di formazione certificati per imprenditori agricoli con attestato finale</t>
  </si>
  <si>
    <t>L'azienda è certificata biologica per almeno il 50% della SAU.</t>
  </si>
  <si>
    <t>In azienda è presente un vigneto (almeno 0,5 ettari).</t>
  </si>
  <si>
    <t>In azienda è presente un oliveto (almeno 0,5 ettari).</t>
  </si>
  <si>
    <t>In azienda è presente un frutteto (almeno 0,5 ettari)</t>
  </si>
  <si>
    <t>In azienda è presente un orto (almeno 500 mq).</t>
  </si>
  <si>
    <t>In azienda è attiva una cantina (visitabile) per la produzione di vino o un frantoio visitabile o altro impianto di trasformazione e lavorazione dei prodotti agricoli e/o zootecnici</t>
  </si>
  <si>
    <t>In azienda è attivo un caseificio (visitabile) per la produzione di formaggio</t>
  </si>
  <si>
    <t>In azienda è attivo un laboratorio (visitabile) per la produzione di salumi.</t>
  </si>
  <si>
    <t>In azienda è presente un allevamento dimostrativo di animali (almeno un capo tra bovini, equini, ovini, caprini, suini) e/o almeno 10 capi di animali da cortile (polli, conigli, oche, ecc.).</t>
  </si>
  <si>
    <t>In azienda è presente un significativo allevamento di animali (almeno 20 UBA tra bovini, equini, ovini, caprini e suini, oppure almeno 80 capi di animali da cortile).</t>
  </si>
  <si>
    <t>L'azienda alleva api e produce miele.</t>
  </si>
  <si>
    <t>L'azienda coltiva o alleva almeno una specie o varietà, vegetale o animale, che rientra nei prodotti regionali tipici compresi nell'elenco nazionale dei prodotti agroalimentari tradizionali</t>
  </si>
  <si>
    <t>L'azienda effettua la vendita diretta di prodotti vegetali propri allo stato fresco: (almeno 5 specie).</t>
  </si>
  <si>
    <t>L'azienda effettua la vendita diretta di carni o pesce di produzione propria</t>
  </si>
  <si>
    <t>L'azienda effettua la vendita diretta di prodotti propri trasformati: (almeno un genere fra vino, aceto, grappa, olio, formaggi, salumi, miele e altri prodotti dell'apicoltura, conserve di ortaggi, conserve di frutta, conserve di carne/pesce)</t>
  </si>
  <si>
    <t>E' disponibile un locale dedicato per degustazione e/o vendita diretta dei prodotti</t>
  </si>
  <si>
    <t>L’azienda produce almeno una specialità riconosciuta DOP, IGP, DOC, IGT o classificata "tradizionale".</t>
  </si>
  <si>
    <t>PUNTEGGI OTTENUTI</t>
  </si>
  <si>
    <t>Generali (sezioni tematiche 1, 2, 6 e 7)</t>
  </si>
  <si>
    <t>Alloggio (sezione 3, se effettuato)</t>
  </si>
  <si>
    <t>Campeggio (sezione 4, se effettuato)</t>
  </si>
  <si>
    <t>Ristorazione (sezione 5, se effettuato)</t>
  </si>
  <si>
    <t xml:space="preserve">CATEGORIA 1 SIMBOLO </t>
  </si>
  <si>
    <t>non è prevista alcuna condizione salvo l'esercizio dell'attività agrituristica rispettando le condizioni minime di legge.</t>
  </si>
  <si>
    <t xml:space="preserve">Generali (sezioni 1, 2, 6 e 7) </t>
  </si>
  <si>
    <t>CATEGORIA 2 SIMBOLI: PUNTEGGI MINIMI PER SEZIONE TEMATICA</t>
  </si>
  <si>
    <t>PUNTEGGIO MINIMO</t>
  </si>
  <si>
    <t>CATEGORIA 3 SIMBOLI: PUNTEGGI MINIMI PER SEZIONE TEMATICA</t>
  </si>
  <si>
    <t>E' obbligatorio il requisito speciale 3.4</t>
  </si>
  <si>
    <t>numero minimo requisiti speciali</t>
  </si>
  <si>
    <t>PUNTEGGIO</t>
  </si>
  <si>
    <t>Alloggio (sezione tematica 3, se effettuato)</t>
  </si>
  <si>
    <t>Campeggio (sezione tematica 4, se effettuato)</t>
  </si>
  <si>
    <t>Ristorazione (sezione tematica 5, se effettuato)</t>
  </si>
  <si>
    <t>5 (*)</t>
  </si>
  <si>
    <t>PUNTEGGIO OTTENUTO</t>
  </si>
  <si>
    <t>PUNTEGGIO MINIMO previsto</t>
  </si>
  <si>
    <t>numero minimo requisiti speciali previsti</t>
  </si>
  <si>
    <t>numero minimo requisiti speciali ottenuti</t>
  </si>
  <si>
    <t>* E' obbligatorio il requisito speciale 3.4</t>
  </si>
  <si>
    <t>CATEGORIA 5 SIMBOLI: PUNTEGGI MINIMI PER SEZIONE TEMATICA *</t>
  </si>
  <si>
    <t>CATEGORIA 4 SIMBOLI: PUNTEGGI MINIMI PER SEZIONE TEMATICA *</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</si>
</sst>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b/>
      <sz val="12"/>
      <color rgb="FF00B0F0"/>
      <name val="Calibri"/>
      <family val="2"/>
      <scheme val="minor"/>
    </font>
    <font>
      <sz val="14"/>
      <color rgb="FF00B0F0"/>
      <name val="Calibri"/>
      <family val="2"/>
      <scheme val="minor"/>
    </font>
    <font>
      <sz val="9"/>
      <color theme="1"/>
      <name val="Calibri"/>
      <family val="2"/>
      <scheme val="minor"/>
    </font>
    <font>
      <sz val="12"/>
      <color rgb="FFFF0000"/>
      <name val="Calibri"/>
      <family val="2"/>
      <scheme val="minor"/>
    </font>
    <font>
      <sz val="24"/>
      <color theme="1"/>
      <name val="Calibri"/>
      <family val="2"/>
      <scheme val="minor"/>
    </font>
    <font>
      <sz val="8"/>
      <color theme="1"/>
      <name val="Calibri"/>
      <family val="2"/>
      <scheme val="minor"/>
    </font>
    <font>
      <sz val="11"/>
      <color rgb="FFFF0000"/>
      <name val="Calibri"/>
      <family val="2"/>
      <scheme val="minor"/>
    </font>
    <font>
      <sz val="28"/>
      <color rgb="FFFF0000"/>
      <name val="Calibri"/>
      <family val="2"/>
      <scheme val="minor"/>
    </font>
    <font>
      <sz val="14"/>
      <color rgb="FFFF0000"/>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92D05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1">
    <xf numFmtId="0" fontId="0" fillId="0" borderId="0" xfId="0"/>
    <xf numFmtId="0" fontId="0" fillId="0" borderId="0" xfId="0" applyAlignment="1">
      <alignment wrapText="1"/>
    </xf>
    <xf numFmtId="0" fontId="0" fillId="0" borderId="1" xfId="0" applyBorder="1" applyAlignment="1">
      <alignment horizontal="center" vertical="center"/>
    </xf>
    <xf numFmtId="0" fontId="0" fillId="0" borderId="1" xfId="0" applyBorder="1" applyAlignment="1">
      <alignment wrapText="1"/>
    </xf>
    <xf numFmtId="0" fontId="2" fillId="0" borderId="1" xfId="0" applyFon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xf numFmtId="0" fontId="0" fillId="2" borderId="1" xfId="0" applyFill="1" applyBorder="1"/>
    <xf numFmtId="0" fontId="0" fillId="2" borderId="1" xfId="0" applyFill="1" applyBorder="1" applyAlignment="1">
      <alignment horizontal="center" vertical="center" wrapText="1"/>
    </xf>
    <xf numFmtId="0" fontId="0" fillId="0" borderId="1" xfId="0" applyBorder="1" applyAlignment="1">
      <alignment vertical="top" wrapText="1"/>
    </xf>
    <xf numFmtId="0" fontId="0" fillId="0" borderId="0" xfId="0" applyAlignment="1">
      <alignment horizontal="center" vertical="center"/>
    </xf>
    <xf numFmtId="0" fontId="0" fillId="0" borderId="1" xfId="0" applyBorder="1"/>
    <xf numFmtId="0" fontId="0" fillId="0" borderId="1" xfId="0" applyBorder="1" applyAlignment="1">
      <alignment horizontal="right" vertical="center" wrapText="1"/>
    </xf>
    <xf numFmtId="0" fontId="3" fillId="0" borderId="0" xfId="0" applyFont="1" applyAlignment="1">
      <alignment wrapText="1"/>
    </xf>
    <xf numFmtId="0" fontId="0" fillId="3" borderId="1" xfId="0" applyFill="1" applyBorder="1"/>
    <xf numFmtId="0" fontId="4" fillId="4" borderId="1" xfId="0" applyFont="1" applyFill="1" applyBorder="1" applyAlignment="1">
      <alignment horizontal="center" wrapText="1"/>
    </xf>
    <xf numFmtId="0" fontId="0" fillId="0" borderId="2" xfId="0" applyFill="1" applyBorder="1" applyAlignment="1">
      <alignment horizontal="center" vertical="center"/>
    </xf>
    <xf numFmtId="0" fontId="0" fillId="0" borderId="0" xfId="0" applyBorder="1"/>
    <xf numFmtId="0" fontId="0" fillId="0" borderId="4" xfId="0" applyBorder="1"/>
    <xf numFmtId="0" fontId="0" fillId="0" borderId="5" xfId="0" applyBorder="1"/>
    <xf numFmtId="0" fontId="0" fillId="0" borderId="3" xfId="0" applyBorder="1" applyAlignment="1">
      <alignment wrapText="1"/>
    </xf>
    <xf numFmtId="0" fontId="0" fillId="0" borderId="1" xfId="0" applyBorder="1" applyAlignment="1">
      <alignment horizontal="center" wrapText="1"/>
    </xf>
    <xf numFmtId="0" fontId="0" fillId="5" borderId="1" xfId="0" applyFill="1" applyBorder="1" applyAlignment="1">
      <alignment horizontal="center" vertical="center" wrapText="1"/>
    </xf>
    <xf numFmtId="0" fontId="0" fillId="7" borderId="3" xfId="0" applyFill="1" applyBorder="1"/>
    <xf numFmtId="0" fontId="0" fillId="7" borderId="3" xfId="0" applyFont="1" applyFill="1" applyBorder="1" applyAlignment="1">
      <alignment vertical="center"/>
    </xf>
    <xf numFmtId="0" fontId="0" fillId="7" borderId="3" xfId="0" applyFont="1" applyFill="1" applyBorder="1" applyAlignment="1">
      <alignment horizontal="left" vertical="center"/>
    </xf>
    <xf numFmtId="0" fontId="7" fillId="7" borderId="1" xfId="0" applyFont="1" applyFill="1" applyBorder="1"/>
    <xf numFmtId="0" fontId="6" fillId="0" borderId="0" xfId="0" applyFont="1" applyBorder="1"/>
    <xf numFmtId="0" fontId="0" fillId="0" borderId="1" xfId="0" applyBorder="1" applyAlignment="1" applyProtection="1">
      <alignment horizontal="center" vertical="center"/>
      <protection hidden="1"/>
    </xf>
    <xf numFmtId="0" fontId="5" fillId="0" borderId="1" xfId="0" applyFont="1" applyBorder="1" applyAlignment="1" applyProtection="1">
      <alignment horizontal="center" vertical="center"/>
      <protection hidden="1"/>
    </xf>
    <xf numFmtId="0" fontId="0" fillId="5" borderId="1" xfId="0" applyFill="1" applyBorder="1" applyAlignment="1" applyProtection="1">
      <alignment horizontal="center" vertical="center" wrapText="1"/>
      <protection hidden="1"/>
    </xf>
    <xf numFmtId="0" fontId="0" fillId="0" borderId="1" xfId="0" applyBorder="1" applyAlignment="1" applyProtection="1">
      <alignment horizontal="center" vertical="center"/>
    </xf>
    <xf numFmtId="0" fontId="0" fillId="0" borderId="1" xfId="0" applyBorder="1" applyAlignment="1" applyProtection="1">
      <alignment wrapText="1"/>
    </xf>
    <xf numFmtId="0" fontId="0" fillId="0" borderId="0" xfId="0" applyProtection="1"/>
    <xf numFmtId="0" fontId="0" fillId="0" borderId="1" xfId="0" applyBorder="1" applyAlignment="1" applyProtection="1">
      <alignment horizontal="right" vertical="center" wrapText="1"/>
    </xf>
    <xf numFmtId="0" fontId="2" fillId="0" borderId="1" xfId="0" applyFont="1" applyBorder="1" applyAlignment="1" applyProtection="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wrapText="1"/>
    </xf>
    <xf numFmtId="0" fontId="7" fillId="6" borderId="1" xfId="0" applyFont="1" applyFill="1" applyBorder="1" applyAlignment="1">
      <alignment horizontal="center" wrapText="1"/>
    </xf>
    <xf numFmtId="0" fontId="7" fillId="6" borderId="1" xfId="0" applyFont="1" applyFill="1" applyBorder="1" applyAlignment="1">
      <alignment vertical="center" wrapText="1"/>
    </xf>
    <xf numFmtId="0" fontId="8" fillId="6" borderId="1" xfId="0" applyFont="1" applyFill="1" applyBorder="1" applyAlignment="1">
      <alignment horizontal="center" vertical="center"/>
    </xf>
    <xf numFmtId="0" fontId="0" fillId="8" borderId="0" xfId="0" applyFill="1" applyAlignment="1">
      <alignment horizontal="center" vertical="center"/>
    </xf>
    <xf numFmtId="0" fontId="0" fillId="8" borderId="1" xfId="0" applyFill="1" applyBorder="1" applyAlignment="1">
      <alignment horizontal="center" vertical="center"/>
    </xf>
    <xf numFmtId="0" fontId="0" fillId="8" borderId="1" xfId="0" applyFill="1" applyBorder="1" applyAlignment="1">
      <alignment horizontal="center" vertical="center" wrapText="1"/>
    </xf>
    <xf numFmtId="0" fontId="0" fillId="0" borderId="1" xfId="0" applyBorder="1" applyAlignment="1" applyProtection="1">
      <alignment vertical="top" wrapText="1"/>
    </xf>
    <xf numFmtId="0" fontId="0" fillId="9" borderId="1" xfId="0" applyFill="1" applyBorder="1" applyAlignment="1" applyProtection="1">
      <alignment horizontal="center" vertical="center" wrapText="1"/>
      <protection hidden="1"/>
    </xf>
    <xf numFmtId="0" fontId="0" fillId="9" borderId="1" xfId="0" applyFill="1" applyBorder="1" applyAlignment="1">
      <alignment horizontal="center" vertical="center" wrapText="1"/>
    </xf>
    <xf numFmtId="0" fontId="9" fillId="9" borderId="1" xfId="0" applyFont="1" applyFill="1" applyBorder="1" applyAlignment="1">
      <alignment horizontal="center" vertical="center"/>
    </xf>
    <xf numFmtId="0" fontId="9" fillId="9" borderId="1" xfId="0" applyFont="1" applyFill="1" applyBorder="1" applyAlignment="1" applyProtection="1">
      <alignment horizontal="center" vertical="center"/>
      <protection hidden="1"/>
    </xf>
    <xf numFmtId="0" fontId="9" fillId="5" borderId="1" xfId="0" applyFont="1" applyFill="1" applyBorder="1" applyAlignment="1">
      <alignment horizontal="center" vertical="center"/>
    </xf>
    <xf numFmtId="0" fontId="9" fillId="5" borderId="1" xfId="0" applyFont="1" applyFill="1" applyBorder="1" applyAlignment="1" applyProtection="1">
      <alignment horizontal="center" vertical="center"/>
      <protection hidden="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5</xdr:col>
      <xdr:colOff>457200</xdr:colOff>
      <xdr:row>3</xdr:row>
      <xdr:rowOff>19050</xdr:rowOff>
    </xdr:from>
    <xdr:ext cx="962025" cy="971550"/>
    <xdr:sp macro="" textlink="">
      <xdr:nvSpPr>
        <xdr:cNvPr id="2" name="CasellaDiTesto 1"/>
        <xdr:cNvSpPr txBox="1"/>
      </xdr:nvSpPr>
      <xdr:spPr>
        <a:xfrm>
          <a:off x="8772525" y="1323975"/>
          <a:ext cx="962025" cy="971550"/>
        </a:xfrm>
        <a:prstGeom prst="rect">
          <a:avLst/>
        </a:prstGeom>
        <a:solidFill>
          <a:srgbClr val="92D05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it-IT" sz="1100"/>
            <a:t>VALORIZZARE</a:t>
          </a:r>
          <a:r>
            <a:rPr lang="it-IT" sz="1100" baseline="0"/>
            <a:t> LA CASELLA CON IL MENU' A TENDINA</a:t>
          </a:r>
          <a:endParaRPr lang="it-IT" sz="1100"/>
        </a:p>
      </xdr:txBody>
    </xdr:sp>
    <xdr:clientData/>
  </xdr:one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73"/>
  <sheetViews>
    <sheetView tabSelected="1" topLeftCell="A79" workbookViewId="0">
      <selection activeCell="B2" sqref="B2"/>
    </sheetView>
  </sheetViews>
  <sheetFormatPr defaultRowHeight="15" x14ac:dyDescent="0.25"/>
  <cols>
    <col min="1" max="1" width="5" customWidth="1"/>
    <col min="2" max="2" width="81.140625" customWidth="1"/>
    <col min="3" max="6" width="12.85546875" customWidth="1"/>
  </cols>
  <sheetData>
    <row r="2" spans="1:7" ht="57" customHeight="1" x14ac:dyDescent="0.25">
      <c r="B2" s="41" t="s">
        <v>56</v>
      </c>
      <c r="C2" s="42" t="s">
        <v>0</v>
      </c>
      <c r="D2" s="43" t="s">
        <v>1</v>
      </c>
      <c r="E2" s="43" t="s">
        <v>22</v>
      </c>
    </row>
    <row r="3" spans="1:7" ht="15.75" x14ac:dyDescent="0.25">
      <c r="B3" s="6" t="s">
        <v>2</v>
      </c>
      <c r="C3" s="7"/>
      <c r="D3" s="7"/>
      <c r="E3" s="8"/>
    </row>
    <row r="4" spans="1:7" ht="31.5" x14ac:dyDescent="0.25">
      <c r="A4" s="31" t="s">
        <v>3</v>
      </c>
      <c r="B4" s="32" t="s">
        <v>12</v>
      </c>
      <c r="C4" s="31">
        <v>3</v>
      </c>
      <c r="D4" s="29"/>
      <c r="E4" s="45"/>
      <c r="F4" s="16"/>
      <c r="G4" s="17"/>
    </row>
    <row r="5" spans="1:7" ht="60" x14ac:dyDescent="0.25">
      <c r="A5" s="31" t="s">
        <v>4</v>
      </c>
      <c r="B5" s="32" t="s">
        <v>13</v>
      </c>
      <c r="C5" s="31">
        <v>3</v>
      </c>
      <c r="D5" s="30"/>
      <c r="E5" s="45"/>
    </row>
    <row r="6" spans="1:7" ht="30" x14ac:dyDescent="0.25">
      <c r="A6" s="31" t="s">
        <v>5</v>
      </c>
      <c r="B6" s="32" t="s">
        <v>14</v>
      </c>
      <c r="C6" s="31">
        <v>2</v>
      </c>
      <c r="D6" s="28"/>
      <c r="E6" s="45"/>
    </row>
    <row r="7" spans="1:7" ht="60" x14ac:dyDescent="0.25">
      <c r="A7" s="31" t="s">
        <v>6</v>
      </c>
      <c r="B7" s="32" t="s">
        <v>15</v>
      </c>
      <c r="C7" s="31">
        <v>3</v>
      </c>
      <c r="D7" s="30"/>
      <c r="E7" s="45"/>
    </row>
    <row r="8" spans="1:7" x14ac:dyDescent="0.25">
      <c r="A8" s="31" t="s">
        <v>7</v>
      </c>
      <c r="B8" s="32" t="s">
        <v>16</v>
      </c>
      <c r="C8" s="31">
        <v>0.5</v>
      </c>
      <c r="D8" s="28"/>
      <c r="E8" s="45"/>
    </row>
    <row r="9" spans="1:7" ht="45" x14ac:dyDescent="0.25">
      <c r="A9" s="31" t="s">
        <v>8</v>
      </c>
      <c r="B9" s="32" t="s">
        <v>17</v>
      </c>
      <c r="C9" s="31">
        <v>2</v>
      </c>
      <c r="D9" s="28"/>
      <c r="E9" s="45"/>
    </row>
    <row r="10" spans="1:7" ht="19.5" customHeight="1" x14ac:dyDescent="0.25">
      <c r="A10" s="31" t="s">
        <v>9</v>
      </c>
      <c r="B10" s="44" t="s">
        <v>18</v>
      </c>
      <c r="C10" s="31">
        <v>0.5</v>
      </c>
      <c r="D10" s="28"/>
      <c r="E10" s="45"/>
    </row>
    <row r="11" spans="1:7" ht="45" x14ac:dyDescent="0.25">
      <c r="A11" s="31" t="s">
        <v>10</v>
      </c>
      <c r="B11" s="32" t="s">
        <v>19</v>
      </c>
      <c r="C11" s="31">
        <v>0.5</v>
      </c>
      <c r="D11" s="28"/>
      <c r="E11" s="45"/>
    </row>
    <row r="12" spans="1:7" ht="45" x14ac:dyDescent="0.25">
      <c r="A12" s="31" t="s">
        <v>11</v>
      </c>
      <c r="B12" s="32" t="s">
        <v>20</v>
      </c>
      <c r="C12" s="31">
        <v>0.5</v>
      </c>
      <c r="D12" s="28"/>
      <c r="E12" s="45"/>
    </row>
    <row r="13" spans="1:7" ht="18.75" x14ac:dyDescent="0.25">
      <c r="A13" s="33"/>
      <c r="B13" s="34" t="s">
        <v>21</v>
      </c>
      <c r="C13" s="35">
        <f>SUM(C4:C12)</f>
        <v>15</v>
      </c>
      <c r="D13" s="50">
        <f>COUNTIF(D4:D12,"SI")</f>
        <v>0</v>
      </c>
      <c r="E13" s="48">
        <f>SUMIF(E4:E12,"SI",C4:C12)</f>
        <v>0</v>
      </c>
    </row>
    <row r="14" spans="1:7" x14ac:dyDescent="0.25">
      <c r="B14" s="13"/>
    </row>
    <row r="15" spans="1:7" x14ac:dyDescent="0.25">
      <c r="B15" s="1"/>
    </row>
    <row r="16" spans="1:7" ht="56.25" customHeight="1" x14ac:dyDescent="0.25">
      <c r="B16" s="41" t="s">
        <v>56</v>
      </c>
      <c r="C16" s="42" t="s">
        <v>0</v>
      </c>
      <c r="D16" s="43" t="s">
        <v>1</v>
      </c>
      <c r="E16" s="43" t="s">
        <v>22</v>
      </c>
    </row>
    <row r="17" spans="1:5" ht="15.75" x14ac:dyDescent="0.25">
      <c r="B17" s="6" t="s">
        <v>25</v>
      </c>
      <c r="C17" s="7"/>
      <c r="D17" s="7"/>
      <c r="E17" s="8"/>
    </row>
    <row r="18" spans="1:5" ht="31.5" customHeight="1" x14ac:dyDescent="0.25">
      <c r="A18" s="2" t="s">
        <v>26</v>
      </c>
      <c r="B18" s="9" t="s">
        <v>41</v>
      </c>
      <c r="C18" s="2">
        <v>2</v>
      </c>
      <c r="D18" s="2"/>
      <c r="E18" s="46"/>
    </row>
    <row r="19" spans="1:5" ht="30" x14ac:dyDescent="0.25">
      <c r="A19" s="2" t="s">
        <v>27</v>
      </c>
      <c r="B19" s="3" t="s">
        <v>42</v>
      </c>
      <c r="C19" s="2">
        <v>2</v>
      </c>
      <c r="D19" s="22"/>
      <c r="E19" s="46"/>
    </row>
    <row r="20" spans="1:5" ht="30" x14ac:dyDescent="0.25">
      <c r="A20" s="2" t="s">
        <v>28</v>
      </c>
      <c r="B20" s="3" t="s">
        <v>43</v>
      </c>
      <c r="C20" s="2">
        <v>2</v>
      </c>
      <c r="D20" s="22"/>
      <c r="E20" s="46"/>
    </row>
    <row r="21" spans="1:5" ht="30" x14ac:dyDescent="0.25">
      <c r="A21" s="2" t="s">
        <v>29</v>
      </c>
      <c r="B21" s="3" t="s">
        <v>44</v>
      </c>
      <c r="C21" s="2">
        <v>1</v>
      </c>
      <c r="D21" s="2"/>
      <c r="E21" s="46"/>
    </row>
    <row r="22" spans="1:5" ht="63.75" customHeight="1" x14ac:dyDescent="0.25">
      <c r="A22" s="2" t="s">
        <v>30</v>
      </c>
      <c r="B22" s="9" t="s">
        <v>45</v>
      </c>
      <c r="C22" s="2">
        <v>1</v>
      </c>
      <c r="D22" s="2"/>
      <c r="E22" s="46"/>
    </row>
    <row r="23" spans="1:5" ht="45" x14ac:dyDescent="0.25">
      <c r="A23" s="2" t="s">
        <v>31</v>
      </c>
      <c r="B23" s="3" t="s">
        <v>46</v>
      </c>
      <c r="C23" s="2">
        <v>1</v>
      </c>
      <c r="D23" s="2"/>
      <c r="E23" s="46"/>
    </row>
    <row r="24" spans="1:5" ht="16.5" customHeight="1" x14ac:dyDescent="0.25">
      <c r="A24" s="2" t="s">
        <v>32</v>
      </c>
      <c r="B24" s="9" t="s">
        <v>47</v>
      </c>
      <c r="C24" s="2">
        <v>1</v>
      </c>
      <c r="D24" s="2"/>
      <c r="E24" s="46"/>
    </row>
    <row r="25" spans="1:5" ht="45" x14ac:dyDescent="0.25">
      <c r="A25" s="2" t="s">
        <v>33</v>
      </c>
      <c r="B25" s="3" t="s">
        <v>48</v>
      </c>
      <c r="C25" s="2">
        <v>3</v>
      </c>
      <c r="D25" s="22"/>
      <c r="E25" s="46"/>
    </row>
    <row r="26" spans="1:5" ht="30" x14ac:dyDescent="0.25">
      <c r="A26" s="2" t="s">
        <v>34</v>
      </c>
      <c r="B26" s="3" t="s">
        <v>49</v>
      </c>
      <c r="C26" s="2">
        <v>2</v>
      </c>
      <c r="D26" s="22"/>
      <c r="E26" s="46"/>
    </row>
    <row r="27" spans="1:5" ht="31.5" customHeight="1" x14ac:dyDescent="0.25">
      <c r="A27" s="2" t="s">
        <v>35</v>
      </c>
      <c r="B27" s="3" t="s">
        <v>50</v>
      </c>
      <c r="C27" s="2">
        <v>2</v>
      </c>
      <c r="D27" s="22"/>
      <c r="E27" s="46"/>
    </row>
    <row r="28" spans="1:5" ht="120" x14ac:dyDescent="0.25">
      <c r="A28" s="2" t="s">
        <v>36</v>
      </c>
      <c r="B28" s="3" t="s">
        <v>51</v>
      </c>
      <c r="C28" s="2">
        <v>2</v>
      </c>
      <c r="D28" s="22"/>
      <c r="E28" s="46"/>
    </row>
    <row r="29" spans="1:5" ht="60" x14ac:dyDescent="0.25">
      <c r="A29" s="2" t="s">
        <v>37</v>
      </c>
      <c r="B29" s="3" t="s">
        <v>52</v>
      </c>
      <c r="C29" s="2">
        <v>1</v>
      </c>
      <c r="D29" s="22"/>
      <c r="E29" s="46"/>
    </row>
    <row r="30" spans="1:5" x14ac:dyDescent="0.25">
      <c r="A30" s="2" t="s">
        <v>38</v>
      </c>
      <c r="B30" s="3" t="s">
        <v>53</v>
      </c>
      <c r="C30" s="2">
        <v>1</v>
      </c>
      <c r="D30" s="22"/>
      <c r="E30" s="46"/>
    </row>
    <row r="31" spans="1:5" ht="30" x14ac:dyDescent="0.25">
      <c r="A31" s="2" t="s">
        <v>39</v>
      </c>
      <c r="B31" s="3" t="s">
        <v>54</v>
      </c>
      <c r="C31" s="2">
        <v>1</v>
      </c>
      <c r="D31" s="22"/>
      <c r="E31" s="46"/>
    </row>
    <row r="32" spans="1:5" ht="45" x14ac:dyDescent="0.25">
      <c r="A32" s="2" t="s">
        <v>40</v>
      </c>
      <c r="B32" s="3" t="s">
        <v>55</v>
      </c>
      <c r="C32" s="2">
        <v>1</v>
      </c>
      <c r="D32" s="22"/>
      <c r="E32" s="46"/>
    </row>
    <row r="33" spans="1:6" ht="18.75" x14ac:dyDescent="0.25">
      <c r="B33" s="12" t="s">
        <v>21</v>
      </c>
      <c r="C33" s="4">
        <f>SUM(C18:C32)</f>
        <v>23</v>
      </c>
      <c r="D33" s="49">
        <f>COUNTIF(D18:D32,"SI")</f>
        <v>0</v>
      </c>
      <c r="E33" s="47">
        <f>SUMIF(E18:E32,"SI",C18:C32)</f>
        <v>0</v>
      </c>
    </row>
    <row r="34" spans="1:6" x14ac:dyDescent="0.25">
      <c r="B34" s="13"/>
    </row>
    <row r="35" spans="1:6" x14ac:dyDescent="0.25">
      <c r="B35" s="1"/>
    </row>
    <row r="36" spans="1:6" ht="30" x14ac:dyDescent="0.25">
      <c r="B36" s="41" t="s">
        <v>56</v>
      </c>
      <c r="C36" s="42" t="s">
        <v>0</v>
      </c>
      <c r="D36" s="43" t="s">
        <v>1</v>
      </c>
      <c r="E36" s="43" t="s">
        <v>22</v>
      </c>
    </row>
    <row r="37" spans="1:6" ht="15.75" x14ac:dyDescent="0.25">
      <c r="B37" s="6" t="s">
        <v>81</v>
      </c>
      <c r="C37" s="7"/>
      <c r="D37" s="7"/>
      <c r="E37" s="8"/>
    </row>
    <row r="38" spans="1:6" ht="30" x14ac:dyDescent="0.25">
      <c r="A38" s="2" t="s">
        <v>57</v>
      </c>
      <c r="B38" s="3" t="s">
        <v>69</v>
      </c>
      <c r="C38" s="2">
        <v>1</v>
      </c>
      <c r="D38" s="2"/>
      <c r="E38" s="46"/>
    </row>
    <row r="39" spans="1:6" ht="30" x14ac:dyDescent="0.25">
      <c r="A39" s="2" t="s">
        <v>58</v>
      </c>
      <c r="B39" s="3" t="s">
        <v>70</v>
      </c>
      <c r="C39" s="2">
        <v>1</v>
      </c>
      <c r="D39" s="2"/>
      <c r="E39" s="46"/>
    </row>
    <row r="40" spans="1:6" x14ac:dyDescent="0.25">
      <c r="A40" s="2" t="s">
        <v>59</v>
      </c>
      <c r="B40" s="9" t="s">
        <v>71</v>
      </c>
      <c r="C40" s="2">
        <v>2</v>
      </c>
      <c r="D40" s="22"/>
      <c r="E40" s="46"/>
    </row>
    <row r="41" spans="1:6" ht="30" x14ac:dyDescent="0.25">
      <c r="A41" s="2" t="s">
        <v>60</v>
      </c>
      <c r="B41" s="3" t="s">
        <v>72</v>
      </c>
      <c r="C41" s="2" t="s">
        <v>235</v>
      </c>
      <c r="D41" s="22"/>
      <c r="E41" s="46"/>
      <c r="F41" s="10"/>
    </row>
    <row r="42" spans="1:6" x14ac:dyDescent="0.25">
      <c r="A42" s="2" t="s">
        <v>61</v>
      </c>
      <c r="B42" s="3" t="s">
        <v>73</v>
      </c>
      <c r="C42" s="2">
        <v>1</v>
      </c>
      <c r="D42" s="2"/>
      <c r="E42" s="46"/>
    </row>
    <row r="43" spans="1:6" x14ac:dyDescent="0.25">
      <c r="A43" s="2" t="s">
        <v>62</v>
      </c>
      <c r="B43" s="3" t="s">
        <v>74</v>
      </c>
      <c r="C43" s="2">
        <v>1</v>
      </c>
      <c r="D43" s="2"/>
      <c r="E43" s="46"/>
    </row>
    <row r="44" spans="1:6" x14ac:dyDescent="0.25">
      <c r="A44" s="2" t="s">
        <v>63</v>
      </c>
      <c r="B44" s="3" t="s">
        <v>75</v>
      </c>
      <c r="C44" s="2">
        <v>1</v>
      </c>
      <c r="D44" s="22"/>
      <c r="E44" s="46"/>
    </row>
    <row r="45" spans="1:6" ht="30" x14ac:dyDescent="0.25">
      <c r="A45" s="2" t="s">
        <v>64</v>
      </c>
      <c r="B45" s="3" t="s">
        <v>76</v>
      </c>
      <c r="C45" s="2">
        <v>1</v>
      </c>
      <c r="D45" s="2"/>
      <c r="E45" s="46"/>
    </row>
    <row r="46" spans="1:6" ht="30" x14ac:dyDescent="0.25">
      <c r="A46" s="2" t="s">
        <v>65</v>
      </c>
      <c r="B46" s="3" t="s">
        <v>77</v>
      </c>
      <c r="C46" s="2">
        <v>1</v>
      </c>
      <c r="D46" s="2"/>
      <c r="E46" s="46"/>
    </row>
    <row r="47" spans="1:6" ht="30" x14ac:dyDescent="0.25">
      <c r="A47" s="2" t="s">
        <v>66</v>
      </c>
      <c r="B47" s="3" t="s">
        <v>78</v>
      </c>
      <c r="C47" s="2">
        <v>2</v>
      </c>
      <c r="D47" s="22"/>
      <c r="E47" s="46"/>
    </row>
    <row r="48" spans="1:6" x14ac:dyDescent="0.25">
      <c r="A48" s="2" t="s">
        <v>67</v>
      </c>
      <c r="B48" s="3" t="s">
        <v>79</v>
      </c>
      <c r="C48" s="2">
        <v>3</v>
      </c>
      <c r="D48" s="22"/>
      <c r="E48" s="46"/>
    </row>
    <row r="49" spans="1:5" ht="30" x14ac:dyDescent="0.25">
      <c r="A49" s="2" t="s">
        <v>68</v>
      </c>
      <c r="B49" s="3" t="s">
        <v>80</v>
      </c>
      <c r="C49" s="2">
        <v>3</v>
      </c>
      <c r="D49" s="22"/>
      <c r="E49" s="46"/>
    </row>
    <row r="50" spans="1:5" ht="18.75" x14ac:dyDescent="0.25">
      <c r="B50" s="12" t="s">
        <v>21</v>
      </c>
      <c r="C50" s="4">
        <f>SUM(C35:C49)</f>
        <v>17</v>
      </c>
      <c r="D50" s="49">
        <f>COUNTIF(D38:D49,"SI")</f>
        <v>0</v>
      </c>
      <c r="E50" s="47">
        <f>SUMIF(E38:E49,"SI",C38:C49)</f>
        <v>0</v>
      </c>
    </row>
    <row r="51" spans="1:5" x14ac:dyDescent="0.25">
      <c r="B51" s="13" t="s">
        <v>82</v>
      </c>
    </row>
    <row r="53" spans="1:5" ht="30" x14ac:dyDescent="0.25">
      <c r="B53" s="41" t="s">
        <v>56</v>
      </c>
      <c r="C53" s="42" t="s">
        <v>0</v>
      </c>
      <c r="D53" s="43" t="s">
        <v>1</v>
      </c>
      <c r="E53" s="43" t="s">
        <v>22</v>
      </c>
    </row>
    <row r="54" spans="1:5" ht="15.75" x14ac:dyDescent="0.25">
      <c r="B54" s="6" t="s">
        <v>83</v>
      </c>
      <c r="C54" s="7"/>
      <c r="D54" s="7"/>
      <c r="E54" s="8"/>
    </row>
    <row r="55" spans="1:5" ht="47.25" x14ac:dyDescent="0.25">
      <c r="B55" s="15" t="s">
        <v>98</v>
      </c>
      <c r="C55" s="14"/>
      <c r="D55" s="14"/>
      <c r="E55" s="46"/>
    </row>
    <row r="56" spans="1:5" x14ac:dyDescent="0.25">
      <c r="A56" s="2" t="s">
        <v>84</v>
      </c>
      <c r="B56" s="3" t="s">
        <v>99</v>
      </c>
      <c r="C56" s="2">
        <v>4</v>
      </c>
      <c r="D56" s="22"/>
      <c r="E56" s="46"/>
    </row>
    <row r="57" spans="1:5" x14ac:dyDescent="0.25">
      <c r="A57" s="2" t="s">
        <v>85</v>
      </c>
      <c r="B57" s="3" t="s">
        <v>100</v>
      </c>
      <c r="C57" s="2">
        <v>3</v>
      </c>
      <c r="D57" s="2"/>
      <c r="E57" s="46"/>
    </row>
    <row r="58" spans="1:5" x14ac:dyDescent="0.25">
      <c r="A58" s="2" t="s">
        <v>86</v>
      </c>
      <c r="B58" s="3" t="s">
        <v>101</v>
      </c>
      <c r="C58" s="2">
        <v>3</v>
      </c>
      <c r="D58" s="2"/>
      <c r="E58" s="46"/>
    </row>
    <row r="59" spans="1:5" x14ac:dyDescent="0.25">
      <c r="A59" s="2" t="s">
        <v>87</v>
      </c>
      <c r="B59" s="3" t="s">
        <v>102</v>
      </c>
      <c r="C59" s="2">
        <v>1</v>
      </c>
      <c r="D59" s="2"/>
      <c r="E59" s="46"/>
    </row>
    <row r="60" spans="1:5" x14ac:dyDescent="0.25">
      <c r="A60" s="2" t="s">
        <v>88</v>
      </c>
      <c r="B60" s="3" t="s">
        <v>103</v>
      </c>
      <c r="C60" s="2">
        <v>1</v>
      </c>
      <c r="D60" s="2"/>
      <c r="E60" s="46"/>
    </row>
    <row r="61" spans="1:5" x14ac:dyDescent="0.25">
      <c r="A61" s="2" t="s">
        <v>89</v>
      </c>
      <c r="B61" s="3" t="s">
        <v>104</v>
      </c>
      <c r="C61" s="2">
        <v>1</v>
      </c>
      <c r="D61" s="2"/>
      <c r="E61" s="46"/>
    </row>
    <row r="62" spans="1:5" x14ac:dyDescent="0.25">
      <c r="A62" s="2" t="s">
        <v>90</v>
      </c>
      <c r="B62" s="3" t="s">
        <v>105</v>
      </c>
      <c r="C62" s="2">
        <v>2</v>
      </c>
      <c r="D62" s="22"/>
      <c r="E62" s="46"/>
    </row>
    <row r="63" spans="1:5" x14ac:dyDescent="0.25">
      <c r="A63" s="2" t="s">
        <v>91</v>
      </c>
      <c r="B63" s="3" t="s">
        <v>106</v>
      </c>
      <c r="C63" s="2">
        <v>2</v>
      </c>
      <c r="D63" s="22"/>
      <c r="E63" s="46"/>
    </row>
    <row r="64" spans="1:5" x14ac:dyDescent="0.25">
      <c r="A64" s="2" t="s">
        <v>92</v>
      </c>
      <c r="B64" s="3" t="s">
        <v>107</v>
      </c>
      <c r="C64" s="2">
        <v>1</v>
      </c>
      <c r="D64" s="22"/>
      <c r="E64" s="46"/>
    </row>
    <row r="65" spans="1:5" x14ac:dyDescent="0.25">
      <c r="A65" s="2" t="s">
        <v>93</v>
      </c>
      <c r="B65" s="3" t="s">
        <v>108</v>
      </c>
      <c r="C65" s="2">
        <v>1</v>
      </c>
      <c r="D65" s="2"/>
      <c r="E65" s="46"/>
    </row>
    <row r="66" spans="1:5" x14ac:dyDescent="0.25">
      <c r="A66" s="2" t="s">
        <v>94</v>
      </c>
      <c r="B66" s="3" t="s">
        <v>109</v>
      </c>
      <c r="C66" s="2">
        <v>1</v>
      </c>
      <c r="D66" s="2"/>
      <c r="E66" s="46"/>
    </row>
    <row r="67" spans="1:5" x14ac:dyDescent="0.25">
      <c r="A67" s="2" t="s">
        <v>95</v>
      </c>
      <c r="B67" s="3" t="s">
        <v>110</v>
      </c>
      <c r="C67" s="2">
        <v>1</v>
      </c>
      <c r="D67" s="2"/>
      <c r="E67" s="46"/>
    </row>
    <row r="68" spans="1:5" x14ac:dyDescent="0.25">
      <c r="A68" s="2" t="s">
        <v>96</v>
      </c>
      <c r="B68" s="3" t="s">
        <v>111</v>
      </c>
      <c r="C68" s="2">
        <v>1</v>
      </c>
      <c r="D68" s="2"/>
      <c r="E68" s="46"/>
    </row>
    <row r="69" spans="1:5" x14ac:dyDescent="0.25">
      <c r="A69" s="2" t="s">
        <v>97</v>
      </c>
      <c r="B69" s="3" t="s">
        <v>112</v>
      </c>
      <c r="C69" s="2">
        <v>2</v>
      </c>
      <c r="D69" s="2"/>
      <c r="E69" s="46"/>
    </row>
    <row r="70" spans="1:5" ht="18.75" x14ac:dyDescent="0.25">
      <c r="B70" s="12" t="s">
        <v>21</v>
      </c>
      <c r="C70" s="4">
        <f>SUM(C52:C69)</f>
        <v>24</v>
      </c>
      <c r="D70" s="49">
        <f>COUNTIF(D56:D69,"SI")</f>
        <v>0</v>
      </c>
      <c r="E70" s="47">
        <f>SUMIF(E56:E69,"SI",C56:C69)</f>
        <v>0</v>
      </c>
    </row>
    <row r="71" spans="1:5" x14ac:dyDescent="0.25">
      <c r="B71" s="13"/>
    </row>
    <row r="73" spans="1:5" ht="30" x14ac:dyDescent="0.25">
      <c r="B73" s="41" t="s">
        <v>56</v>
      </c>
      <c r="C73" s="42" t="s">
        <v>0</v>
      </c>
      <c r="D73" s="43" t="s">
        <v>1</v>
      </c>
      <c r="E73" s="43" t="s">
        <v>22</v>
      </c>
    </row>
    <row r="74" spans="1:5" ht="15.75" x14ac:dyDescent="0.25">
      <c r="B74" s="6" t="s">
        <v>113</v>
      </c>
      <c r="C74" s="7"/>
      <c r="D74" s="7"/>
      <c r="E74" s="8"/>
    </row>
    <row r="75" spans="1:5" x14ac:dyDescent="0.25">
      <c r="A75" s="2" t="s">
        <v>114</v>
      </c>
      <c r="B75" s="3" t="s">
        <v>116</v>
      </c>
      <c r="C75" s="2">
        <v>2</v>
      </c>
      <c r="D75" s="22"/>
      <c r="E75" s="46"/>
    </row>
    <row r="76" spans="1:5" x14ac:dyDescent="0.25">
      <c r="A76" s="2" t="s">
        <v>115</v>
      </c>
      <c r="B76" s="3" t="s">
        <v>117</v>
      </c>
      <c r="C76" s="2">
        <v>2</v>
      </c>
      <c r="D76" s="22"/>
      <c r="E76" s="46"/>
    </row>
    <row r="77" spans="1:5" ht="30" x14ac:dyDescent="0.25">
      <c r="A77" s="2" t="s">
        <v>120</v>
      </c>
      <c r="B77" s="3" t="s">
        <v>118</v>
      </c>
      <c r="C77" s="2">
        <v>2</v>
      </c>
      <c r="D77" s="2"/>
      <c r="E77" s="46"/>
    </row>
    <row r="78" spans="1:5" x14ac:dyDescent="0.25">
      <c r="A78" s="2" t="s">
        <v>121</v>
      </c>
      <c r="B78" s="3" t="s">
        <v>119</v>
      </c>
      <c r="C78" s="2">
        <v>1</v>
      </c>
      <c r="D78" s="2"/>
      <c r="E78" s="46"/>
    </row>
    <row r="79" spans="1:5" ht="30" x14ac:dyDescent="0.25">
      <c r="A79" s="2" t="s">
        <v>122</v>
      </c>
      <c r="B79" s="3" t="s">
        <v>136</v>
      </c>
      <c r="C79" s="2">
        <v>1</v>
      </c>
      <c r="D79" s="2"/>
      <c r="E79" s="46"/>
    </row>
    <row r="80" spans="1:5" x14ac:dyDescent="0.25">
      <c r="A80" s="2" t="s">
        <v>123</v>
      </c>
      <c r="B80" s="3" t="s">
        <v>137</v>
      </c>
      <c r="C80" s="2">
        <v>1</v>
      </c>
      <c r="D80" s="2"/>
      <c r="E80" s="46"/>
    </row>
    <row r="81" spans="1:5" x14ac:dyDescent="0.25">
      <c r="A81" s="2" t="s">
        <v>124</v>
      </c>
      <c r="B81" s="3" t="s">
        <v>138</v>
      </c>
      <c r="C81" s="2">
        <v>1</v>
      </c>
      <c r="D81" s="2"/>
      <c r="E81" s="46"/>
    </row>
    <row r="82" spans="1:5" x14ac:dyDescent="0.25">
      <c r="A82" s="2" t="s">
        <v>125</v>
      </c>
      <c r="B82" s="3" t="s">
        <v>139</v>
      </c>
      <c r="C82" s="2">
        <v>1</v>
      </c>
      <c r="D82" s="2"/>
      <c r="E82" s="46"/>
    </row>
    <row r="83" spans="1:5" x14ac:dyDescent="0.25">
      <c r="A83" s="2" t="s">
        <v>126</v>
      </c>
      <c r="B83" s="3" t="s">
        <v>140</v>
      </c>
      <c r="C83" s="2">
        <v>1</v>
      </c>
      <c r="D83" s="2"/>
      <c r="E83" s="46"/>
    </row>
    <row r="84" spans="1:5" ht="30" x14ac:dyDescent="0.25">
      <c r="A84" s="2" t="s">
        <v>127</v>
      </c>
      <c r="B84" s="3" t="s">
        <v>141</v>
      </c>
      <c r="C84" s="2">
        <v>1</v>
      </c>
      <c r="D84" s="2"/>
      <c r="E84" s="46"/>
    </row>
    <row r="85" spans="1:5" ht="30" x14ac:dyDescent="0.25">
      <c r="A85" s="2" t="s">
        <v>128</v>
      </c>
      <c r="B85" s="3" t="s">
        <v>142</v>
      </c>
      <c r="C85" s="2">
        <v>2</v>
      </c>
      <c r="D85" s="22"/>
      <c r="E85" s="46"/>
    </row>
    <row r="86" spans="1:5" ht="30" x14ac:dyDescent="0.25">
      <c r="A86" s="2" t="s">
        <v>129</v>
      </c>
      <c r="B86" s="3" t="s">
        <v>143</v>
      </c>
      <c r="C86" s="2">
        <v>2</v>
      </c>
      <c r="D86" s="22"/>
      <c r="E86" s="46"/>
    </row>
    <row r="87" spans="1:5" x14ac:dyDescent="0.25">
      <c r="A87" s="2" t="s">
        <v>130</v>
      </c>
      <c r="B87" s="3" t="s">
        <v>144</v>
      </c>
      <c r="C87" s="2">
        <v>2</v>
      </c>
      <c r="D87" s="22"/>
      <c r="E87" s="46"/>
    </row>
    <row r="88" spans="1:5" x14ac:dyDescent="0.25">
      <c r="A88" s="2" t="s">
        <v>131</v>
      </c>
      <c r="B88" s="3" t="s">
        <v>145</v>
      </c>
      <c r="C88" s="2">
        <v>2</v>
      </c>
      <c r="D88" s="2"/>
      <c r="E88" s="46"/>
    </row>
    <row r="89" spans="1:5" x14ac:dyDescent="0.25">
      <c r="A89" s="2" t="s">
        <v>132</v>
      </c>
      <c r="B89" s="3" t="s">
        <v>146</v>
      </c>
      <c r="C89" s="2">
        <v>1</v>
      </c>
      <c r="D89" s="2"/>
      <c r="E89" s="46"/>
    </row>
    <row r="90" spans="1:5" x14ac:dyDescent="0.25">
      <c r="A90" s="2" t="s">
        <v>133</v>
      </c>
      <c r="B90" s="3" t="s">
        <v>147</v>
      </c>
      <c r="C90" s="2">
        <v>2</v>
      </c>
      <c r="D90" s="2"/>
      <c r="E90" s="46"/>
    </row>
    <row r="91" spans="1:5" x14ac:dyDescent="0.25">
      <c r="A91" s="2" t="s">
        <v>134</v>
      </c>
      <c r="B91" s="3" t="s">
        <v>148</v>
      </c>
      <c r="C91" s="2">
        <v>2</v>
      </c>
      <c r="D91" s="22"/>
      <c r="E91" s="46"/>
    </row>
    <row r="92" spans="1:5" ht="30" x14ac:dyDescent="0.25">
      <c r="A92" s="2" t="s">
        <v>135</v>
      </c>
      <c r="B92" s="3" t="s">
        <v>149</v>
      </c>
      <c r="C92" s="2">
        <v>2</v>
      </c>
      <c r="D92" s="2"/>
      <c r="E92" s="46"/>
    </row>
    <row r="93" spans="1:5" ht="18.75" x14ac:dyDescent="0.25">
      <c r="B93" s="12" t="s">
        <v>21</v>
      </c>
      <c r="C93" s="4">
        <f>SUM(C72:C92)</f>
        <v>28</v>
      </c>
      <c r="D93" s="49">
        <f>COUNTIF(D75:D92,"SI")</f>
        <v>0</v>
      </c>
      <c r="E93" s="47">
        <f>SUMIF(E75:E92,"SI",C75:C92)</f>
        <v>0</v>
      </c>
    </row>
    <row r="94" spans="1:5" x14ac:dyDescent="0.25">
      <c r="B94" s="13"/>
    </row>
    <row r="96" spans="1:5" ht="30" x14ac:dyDescent="0.25">
      <c r="B96" s="41" t="s">
        <v>56</v>
      </c>
      <c r="C96" s="42" t="s">
        <v>0</v>
      </c>
      <c r="D96" s="43" t="s">
        <v>1</v>
      </c>
      <c r="E96" s="43" t="s">
        <v>22</v>
      </c>
    </row>
    <row r="97" spans="1:5" ht="15.75" x14ac:dyDescent="0.25">
      <c r="B97" s="6" t="s">
        <v>150</v>
      </c>
      <c r="C97" s="7"/>
      <c r="D97" s="7"/>
      <c r="E97" s="8"/>
    </row>
    <row r="98" spans="1:5" ht="30" x14ac:dyDescent="0.25">
      <c r="A98" s="2" t="s">
        <v>151</v>
      </c>
      <c r="B98" s="3" t="s">
        <v>166</v>
      </c>
      <c r="C98" s="2">
        <v>2</v>
      </c>
      <c r="D98" s="22"/>
      <c r="E98" s="46"/>
    </row>
    <row r="99" spans="1:5" ht="45" x14ac:dyDescent="0.25">
      <c r="A99" s="2" t="s">
        <v>152</v>
      </c>
      <c r="B99" s="3" t="s">
        <v>167</v>
      </c>
      <c r="C99" s="2">
        <v>2</v>
      </c>
      <c r="D99" s="2"/>
      <c r="E99" s="46"/>
    </row>
    <row r="100" spans="1:5" ht="45" x14ac:dyDescent="0.25">
      <c r="A100" s="2" t="s">
        <v>153</v>
      </c>
      <c r="B100" s="3" t="s">
        <v>168</v>
      </c>
      <c r="C100" s="2">
        <v>1</v>
      </c>
      <c r="D100" s="2"/>
      <c r="E100" s="46"/>
    </row>
    <row r="101" spans="1:5" ht="30" x14ac:dyDescent="0.25">
      <c r="A101" s="2" t="s">
        <v>154</v>
      </c>
      <c r="B101" s="3" t="s">
        <v>169</v>
      </c>
      <c r="C101" s="2">
        <v>2</v>
      </c>
      <c r="D101" s="22"/>
      <c r="E101" s="46"/>
    </row>
    <row r="102" spans="1:5" ht="30" x14ac:dyDescent="0.25">
      <c r="A102" s="2" t="s">
        <v>155</v>
      </c>
      <c r="B102" s="3" t="s">
        <v>170</v>
      </c>
      <c r="C102" s="2">
        <v>2</v>
      </c>
      <c r="D102" s="2"/>
      <c r="E102" s="46"/>
    </row>
    <row r="103" spans="1:5" x14ac:dyDescent="0.25">
      <c r="A103" s="2" t="s">
        <v>156</v>
      </c>
      <c r="B103" s="3" t="s">
        <v>171</v>
      </c>
      <c r="C103" s="2">
        <v>2</v>
      </c>
      <c r="D103" s="2"/>
      <c r="E103" s="46"/>
    </row>
    <row r="104" spans="1:5" ht="30" x14ac:dyDescent="0.25">
      <c r="A104" s="2" t="s">
        <v>157</v>
      </c>
      <c r="B104" s="3" t="s">
        <v>172</v>
      </c>
      <c r="C104" s="2">
        <v>2</v>
      </c>
      <c r="D104" s="22"/>
      <c r="E104" s="46"/>
    </row>
    <row r="105" spans="1:5" ht="30" x14ac:dyDescent="0.25">
      <c r="A105" s="2" t="s">
        <v>158</v>
      </c>
      <c r="B105" s="3" t="s">
        <v>173</v>
      </c>
      <c r="C105" s="2">
        <v>2</v>
      </c>
      <c r="D105" s="22"/>
      <c r="E105" s="46"/>
    </row>
    <row r="106" spans="1:5" x14ac:dyDescent="0.25">
      <c r="A106" s="2" t="s">
        <v>159</v>
      </c>
      <c r="B106" s="3" t="s">
        <v>174</v>
      </c>
      <c r="C106" s="2">
        <v>0.5</v>
      </c>
      <c r="D106" s="2"/>
      <c r="E106" s="46"/>
    </row>
    <row r="107" spans="1:5" ht="30" x14ac:dyDescent="0.25">
      <c r="A107" s="2" t="s">
        <v>160</v>
      </c>
      <c r="B107" s="3" t="s">
        <v>175</v>
      </c>
      <c r="C107" s="2">
        <v>0.5</v>
      </c>
      <c r="D107" s="2"/>
      <c r="E107" s="46"/>
    </row>
    <row r="108" spans="1:5" ht="30" x14ac:dyDescent="0.25">
      <c r="A108" s="2" t="s">
        <v>161</v>
      </c>
      <c r="B108" s="3" t="s">
        <v>176</v>
      </c>
      <c r="C108" s="2">
        <v>2</v>
      </c>
      <c r="D108" s="2"/>
      <c r="E108" s="46"/>
    </row>
    <row r="109" spans="1:5" ht="30" x14ac:dyDescent="0.25">
      <c r="A109" s="2" t="s">
        <v>162</v>
      </c>
      <c r="B109" s="3" t="s">
        <v>177</v>
      </c>
      <c r="C109" s="2">
        <v>1</v>
      </c>
      <c r="D109" s="2"/>
      <c r="E109" s="46"/>
    </row>
    <row r="110" spans="1:5" ht="30" x14ac:dyDescent="0.25">
      <c r="A110" s="2" t="s">
        <v>163</v>
      </c>
      <c r="B110" s="3" t="s">
        <v>178</v>
      </c>
      <c r="C110" s="2">
        <v>1</v>
      </c>
      <c r="D110" s="2"/>
      <c r="E110" s="46"/>
    </row>
    <row r="111" spans="1:5" x14ac:dyDescent="0.25">
      <c r="A111" s="2" t="s">
        <v>164</v>
      </c>
      <c r="B111" s="3" t="s">
        <v>179</v>
      </c>
      <c r="C111" s="2">
        <v>1</v>
      </c>
      <c r="D111" s="2"/>
      <c r="E111" s="46"/>
    </row>
    <row r="112" spans="1:5" ht="60" x14ac:dyDescent="0.25">
      <c r="A112" s="2" t="s">
        <v>165</v>
      </c>
      <c r="B112" s="3" t="s">
        <v>180</v>
      </c>
      <c r="C112" s="2">
        <v>1</v>
      </c>
      <c r="D112" s="22"/>
      <c r="E112" s="46"/>
    </row>
    <row r="113" spans="1:5" ht="18.75" x14ac:dyDescent="0.25">
      <c r="B113" s="12" t="s">
        <v>21</v>
      </c>
      <c r="C113" s="4">
        <f>SUM(C95:C112)</f>
        <v>22</v>
      </c>
      <c r="D113" s="49">
        <f>COUNTIF(D98:D112,"SI")</f>
        <v>0</v>
      </c>
      <c r="E113" s="47">
        <f>SUMIF(E98:E112,"SI",C98:C112)</f>
        <v>0</v>
      </c>
    </row>
    <row r="114" spans="1:5" x14ac:dyDescent="0.25">
      <c r="B114" s="13"/>
    </row>
    <row r="116" spans="1:5" ht="30" x14ac:dyDescent="0.25">
      <c r="B116" s="41" t="s">
        <v>56</v>
      </c>
      <c r="C116" s="42" t="s">
        <v>0</v>
      </c>
      <c r="D116" s="43" t="s">
        <v>1</v>
      </c>
      <c r="E116" s="43" t="s">
        <v>22</v>
      </c>
    </row>
    <row r="117" spans="1:5" ht="15.75" x14ac:dyDescent="0.25">
      <c r="B117" s="6" t="s">
        <v>181</v>
      </c>
      <c r="C117" s="7"/>
      <c r="D117" s="7"/>
      <c r="E117" s="8"/>
    </row>
    <row r="118" spans="1:5" ht="45" x14ac:dyDescent="0.25">
      <c r="A118" s="2" t="s">
        <v>182</v>
      </c>
      <c r="B118" s="3" t="s">
        <v>200</v>
      </c>
      <c r="C118" s="2">
        <v>1</v>
      </c>
      <c r="D118" s="22"/>
      <c r="E118" s="46"/>
    </row>
    <row r="119" spans="1:5" x14ac:dyDescent="0.25">
      <c r="A119" s="2" t="s">
        <v>183</v>
      </c>
      <c r="B119" s="3" t="s">
        <v>201</v>
      </c>
      <c r="C119" s="2">
        <v>2</v>
      </c>
      <c r="D119" s="22"/>
      <c r="E119" s="46"/>
    </row>
    <row r="120" spans="1:5" x14ac:dyDescent="0.25">
      <c r="A120" s="2" t="s">
        <v>184</v>
      </c>
      <c r="B120" s="3" t="s">
        <v>202</v>
      </c>
      <c r="C120" s="2">
        <v>1</v>
      </c>
      <c r="D120" s="2"/>
      <c r="E120" s="46"/>
    </row>
    <row r="121" spans="1:5" x14ac:dyDescent="0.25">
      <c r="A121" s="2" t="s">
        <v>185</v>
      </c>
      <c r="B121" s="3" t="s">
        <v>203</v>
      </c>
      <c r="C121" s="2">
        <v>1</v>
      </c>
      <c r="D121" s="2"/>
      <c r="E121" s="46"/>
    </row>
    <row r="122" spans="1:5" x14ac:dyDescent="0.25">
      <c r="A122" s="2" t="s">
        <v>186</v>
      </c>
      <c r="B122" s="3" t="s">
        <v>204</v>
      </c>
      <c r="C122" s="2">
        <v>1</v>
      </c>
      <c r="D122" s="2"/>
      <c r="E122" s="46"/>
    </row>
    <row r="123" spans="1:5" x14ac:dyDescent="0.25">
      <c r="A123" s="2" t="s">
        <v>187</v>
      </c>
      <c r="B123" s="3" t="s">
        <v>205</v>
      </c>
      <c r="C123" s="2">
        <v>1</v>
      </c>
      <c r="D123" s="2"/>
      <c r="E123" s="46"/>
    </row>
    <row r="124" spans="1:5" ht="32.25" customHeight="1" x14ac:dyDescent="0.25">
      <c r="A124" s="2" t="s">
        <v>188</v>
      </c>
      <c r="B124" s="9" t="s">
        <v>206</v>
      </c>
      <c r="C124" s="2">
        <v>2</v>
      </c>
      <c r="D124" s="2"/>
      <c r="E124" s="46"/>
    </row>
    <row r="125" spans="1:5" x14ac:dyDescent="0.25">
      <c r="A125" s="2" t="s">
        <v>189</v>
      </c>
      <c r="B125" s="3" t="s">
        <v>207</v>
      </c>
      <c r="C125" s="2">
        <v>2</v>
      </c>
      <c r="D125" s="2"/>
      <c r="E125" s="46"/>
    </row>
    <row r="126" spans="1:5" x14ac:dyDescent="0.25">
      <c r="A126" s="2" t="s">
        <v>190</v>
      </c>
      <c r="B126" s="3" t="s">
        <v>208</v>
      </c>
      <c r="C126" s="2">
        <v>2</v>
      </c>
      <c r="D126" s="2"/>
      <c r="E126" s="46"/>
    </row>
    <row r="127" spans="1:5" ht="30.75" customHeight="1" x14ac:dyDescent="0.25">
      <c r="A127" s="2" t="s">
        <v>191</v>
      </c>
      <c r="B127" s="3" t="s">
        <v>209</v>
      </c>
      <c r="C127" s="2">
        <v>1</v>
      </c>
      <c r="D127" s="2"/>
      <c r="E127" s="46"/>
    </row>
    <row r="128" spans="1:5" ht="30" x14ac:dyDescent="0.25">
      <c r="A128" s="2" t="s">
        <v>192</v>
      </c>
      <c r="B128" s="3" t="s">
        <v>210</v>
      </c>
      <c r="C128" s="2">
        <v>2</v>
      </c>
      <c r="D128" s="2"/>
      <c r="E128" s="46"/>
    </row>
    <row r="129" spans="1:5" x14ac:dyDescent="0.25">
      <c r="A129" s="2" t="s">
        <v>193</v>
      </c>
      <c r="B129" s="3" t="s">
        <v>211</v>
      </c>
      <c r="C129" s="2">
        <v>1</v>
      </c>
      <c r="D129" s="2"/>
      <c r="E129" s="46"/>
    </row>
    <row r="130" spans="1:5" ht="30" customHeight="1" x14ac:dyDescent="0.25">
      <c r="A130" s="2" t="s">
        <v>194</v>
      </c>
      <c r="B130" s="3" t="s">
        <v>212</v>
      </c>
      <c r="C130" s="2">
        <v>2</v>
      </c>
      <c r="D130" s="2"/>
      <c r="E130" s="46"/>
    </row>
    <row r="131" spans="1:5" ht="30" x14ac:dyDescent="0.25">
      <c r="A131" s="2" t="s">
        <v>195</v>
      </c>
      <c r="B131" s="3" t="s">
        <v>213</v>
      </c>
      <c r="C131" s="2">
        <v>1</v>
      </c>
      <c r="D131" s="22"/>
      <c r="E131" s="46"/>
    </row>
    <row r="132" spans="1:5" x14ac:dyDescent="0.25">
      <c r="A132" s="2" t="s">
        <v>196</v>
      </c>
      <c r="B132" s="3" t="s">
        <v>214</v>
      </c>
      <c r="C132" s="2">
        <v>2</v>
      </c>
      <c r="D132" s="2"/>
      <c r="E132" s="46"/>
    </row>
    <row r="133" spans="1:5" ht="45" x14ac:dyDescent="0.25">
      <c r="A133" s="2" t="s">
        <v>197</v>
      </c>
      <c r="B133" s="3" t="s">
        <v>215</v>
      </c>
      <c r="C133" s="2">
        <v>3</v>
      </c>
      <c r="D133" s="2"/>
      <c r="E133" s="46"/>
    </row>
    <row r="134" spans="1:5" x14ac:dyDescent="0.25">
      <c r="A134" s="2" t="s">
        <v>198</v>
      </c>
      <c r="B134" s="3" t="s">
        <v>216</v>
      </c>
      <c r="C134" s="2">
        <v>1</v>
      </c>
      <c r="D134" s="22"/>
      <c r="E134" s="46"/>
    </row>
    <row r="135" spans="1:5" ht="30" x14ac:dyDescent="0.25">
      <c r="A135" s="2" t="s">
        <v>199</v>
      </c>
      <c r="B135" s="3" t="s">
        <v>217</v>
      </c>
      <c r="C135" s="2">
        <v>1</v>
      </c>
      <c r="D135" s="22"/>
      <c r="E135" s="46"/>
    </row>
    <row r="136" spans="1:5" ht="18.75" x14ac:dyDescent="0.25">
      <c r="B136" s="12" t="s">
        <v>21</v>
      </c>
      <c r="C136" s="4">
        <f>SUM(C115:C135)</f>
        <v>27</v>
      </c>
      <c r="D136" s="49">
        <f>COUNTIF(D118:D135,"SI")</f>
        <v>0</v>
      </c>
      <c r="E136" s="47">
        <f>SUMIF(E118:E135,"SI",C118:C135)</f>
        <v>0</v>
      </c>
    </row>
    <row r="137" spans="1:5" x14ac:dyDescent="0.25">
      <c r="B137" s="13"/>
    </row>
    <row r="139" spans="1:5" ht="60" x14ac:dyDescent="0.25">
      <c r="B139" s="40" t="s">
        <v>218</v>
      </c>
      <c r="C139" s="39" t="s">
        <v>231</v>
      </c>
      <c r="D139" s="38" t="s">
        <v>230</v>
      </c>
    </row>
    <row r="140" spans="1:5" x14ac:dyDescent="0.25">
      <c r="B140" s="26" t="s">
        <v>219</v>
      </c>
      <c r="C140" s="26">
        <f>E13+E33+E113+E136</f>
        <v>0</v>
      </c>
      <c r="D140" s="26">
        <f>D13+D33+D113+D136</f>
        <v>0</v>
      </c>
    </row>
    <row r="141" spans="1:5" x14ac:dyDescent="0.25">
      <c r="B141" s="26" t="s">
        <v>232</v>
      </c>
      <c r="C141" s="26">
        <f>E50</f>
        <v>0</v>
      </c>
      <c r="D141" s="26">
        <f>D50</f>
        <v>0</v>
      </c>
    </row>
    <row r="142" spans="1:5" x14ac:dyDescent="0.25">
      <c r="B142" s="26" t="s">
        <v>233</v>
      </c>
      <c r="C142" s="26">
        <f>E70</f>
        <v>0</v>
      </c>
      <c r="D142" s="26">
        <f>D70</f>
        <v>0</v>
      </c>
    </row>
    <row r="143" spans="1:5" x14ac:dyDescent="0.25">
      <c r="B143" s="26" t="s">
        <v>234</v>
      </c>
      <c r="C143" s="26">
        <f>E93</f>
        <v>0</v>
      </c>
      <c r="D143" s="26">
        <f>D93</f>
        <v>0</v>
      </c>
    </row>
    <row r="145" spans="2:4" x14ac:dyDescent="0.25">
      <c r="B145" s="23" t="s">
        <v>223</v>
      </c>
      <c r="C145" s="21"/>
    </row>
    <row r="146" spans="2:4" ht="30" x14ac:dyDescent="0.25">
      <c r="B146" s="20" t="s">
        <v>224</v>
      </c>
      <c r="C146" s="19"/>
    </row>
    <row r="148" spans="2:4" ht="30" x14ac:dyDescent="0.25">
      <c r="B148" s="25" t="s">
        <v>226</v>
      </c>
      <c r="C148" s="5" t="s">
        <v>227</v>
      </c>
      <c r="D148" s="36" t="s">
        <v>236</v>
      </c>
    </row>
    <row r="149" spans="2:4" x14ac:dyDescent="0.25">
      <c r="B149" s="18" t="s">
        <v>225</v>
      </c>
      <c r="C149" s="18">
        <v>12</v>
      </c>
      <c r="D149" s="26">
        <f>E13+E33+E113+E136</f>
        <v>0</v>
      </c>
    </row>
    <row r="150" spans="2:4" x14ac:dyDescent="0.25">
      <c r="B150" s="11" t="s">
        <v>220</v>
      </c>
      <c r="C150" s="11">
        <v>4</v>
      </c>
      <c r="D150" s="26">
        <f>E50</f>
        <v>0</v>
      </c>
    </row>
    <row r="151" spans="2:4" x14ac:dyDescent="0.25">
      <c r="B151" s="11" t="s">
        <v>221</v>
      </c>
      <c r="C151" s="11">
        <v>4</v>
      </c>
      <c r="D151" s="26">
        <f>E70</f>
        <v>0</v>
      </c>
    </row>
    <row r="152" spans="2:4" x14ac:dyDescent="0.25">
      <c r="B152" s="11" t="s">
        <v>222</v>
      </c>
      <c r="C152" s="11">
        <v>6</v>
      </c>
      <c r="D152" s="26">
        <f>E93</f>
        <v>0</v>
      </c>
    </row>
    <row r="154" spans="2:4" ht="30" x14ac:dyDescent="0.25">
      <c r="B154" s="25" t="s">
        <v>228</v>
      </c>
      <c r="C154" s="5" t="s">
        <v>227</v>
      </c>
      <c r="D154" s="36" t="s">
        <v>236</v>
      </c>
    </row>
    <row r="155" spans="2:4" x14ac:dyDescent="0.25">
      <c r="B155" s="18" t="s">
        <v>225</v>
      </c>
      <c r="C155" s="18">
        <v>24</v>
      </c>
      <c r="D155" s="26">
        <f>E13+E33+E113+E136</f>
        <v>0</v>
      </c>
    </row>
    <row r="156" spans="2:4" x14ac:dyDescent="0.25">
      <c r="B156" s="11" t="s">
        <v>220</v>
      </c>
      <c r="C156" s="11">
        <v>8</v>
      </c>
      <c r="D156" s="26">
        <f>E50</f>
        <v>0</v>
      </c>
    </row>
    <row r="157" spans="2:4" x14ac:dyDescent="0.25">
      <c r="B157" s="11" t="s">
        <v>221</v>
      </c>
      <c r="C157" s="11">
        <v>8</v>
      </c>
      <c r="D157" s="26">
        <f>E70</f>
        <v>0</v>
      </c>
    </row>
    <row r="158" spans="2:4" x14ac:dyDescent="0.25">
      <c r="B158" s="11" t="s">
        <v>222</v>
      </c>
      <c r="C158" s="11">
        <v>12</v>
      </c>
      <c r="D158" s="26">
        <f>E93</f>
        <v>0</v>
      </c>
    </row>
    <row r="159" spans="2:4" x14ac:dyDescent="0.25">
      <c r="B159" s="27" t="s">
        <v>229</v>
      </c>
    </row>
    <row r="161" spans="2:6" ht="75" x14ac:dyDescent="0.25">
      <c r="B161" s="25" t="s">
        <v>242</v>
      </c>
      <c r="C161" s="5" t="s">
        <v>237</v>
      </c>
      <c r="D161" s="36" t="s">
        <v>236</v>
      </c>
      <c r="E161" s="21" t="s">
        <v>238</v>
      </c>
      <c r="F161" s="37" t="s">
        <v>239</v>
      </c>
    </row>
    <row r="162" spans="2:6" x14ac:dyDescent="0.25">
      <c r="B162" s="18" t="s">
        <v>225</v>
      </c>
      <c r="C162" s="18">
        <v>35</v>
      </c>
      <c r="D162" s="26">
        <f>E13+E33+E113+E136</f>
        <v>0</v>
      </c>
      <c r="E162" s="18">
        <v>8</v>
      </c>
      <c r="F162" s="26">
        <f>D13+D33+D113+D136</f>
        <v>0</v>
      </c>
    </row>
    <row r="163" spans="2:6" x14ac:dyDescent="0.25">
      <c r="B163" s="11" t="s">
        <v>220</v>
      </c>
      <c r="C163" s="11">
        <v>12</v>
      </c>
      <c r="D163" s="26">
        <f>E50</f>
        <v>0</v>
      </c>
      <c r="E163" s="11">
        <v>3</v>
      </c>
      <c r="F163" s="26">
        <f>D50</f>
        <v>0</v>
      </c>
    </row>
    <row r="164" spans="2:6" x14ac:dyDescent="0.25">
      <c r="B164" s="11" t="s">
        <v>221</v>
      </c>
      <c r="C164" s="11">
        <v>12</v>
      </c>
      <c r="D164" s="26">
        <f>E70</f>
        <v>0</v>
      </c>
      <c r="E164" s="11">
        <v>3</v>
      </c>
      <c r="F164" s="26">
        <f>D70</f>
        <v>0</v>
      </c>
    </row>
    <row r="165" spans="2:6" x14ac:dyDescent="0.25">
      <c r="B165" s="11" t="s">
        <v>222</v>
      </c>
      <c r="C165" s="11">
        <v>16</v>
      </c>
      <c r="D165" s="26">
        <f>E93</f>
        <v>0</v>
      </c>
      <c r="E165" s="11">
        <v>3</v>
      </c>
      <c r="F165" s="26">
        <f>D93</f>
        <v>0</v>
      </c>
    </row>
    <row r="166" spans="2:6" x14ac:dyDescent="0.25">
      <c r="B166" s="27" t="s">
        <v>240</v>
      </c>
    </row>
    <row r="168" spans="2:6" ht="75" x14ac:dyDescent="0.25">
      <c r="B168" s="24" t="s">
        <v>241</v>
      </c>
      <c r="C168" s="5" t="s">
        <v>227</v>
      </c>
      <c r="D168" s="36" t="s">
        <v>236</v>
      </c>
      <c r="E168" s="21" t="s">
        <v>238</v>
      </c>
      <c r="F168" s="37" t="s">
        <v>239</v>
      </c>
    </row>
    <row r="169" spans="2:6" x14ac:dyDescent="0.25">
      <c r="B169" s="18" t="s">
        <v>225</v>
      </c>
      <c r="C169" s="18">
        <v>50</v>
      </c>
      <c r="D169" s="26">
        <f>E13+E33+E113+E136</f>
        <v>0</v>
      </c>
      <c r="E169" s="18">
        <v>10</v>
      </c>
      <c r="F169" s="26">
        <f>D13+D33+D113+D136</f>
        <v>0</v>
      </c>
    </row>
    <row r="170" spans="2:6" x14ac:dyDescent="0.25">
      <c r="B170" s="11" t="s">
        <v>220</v>
      </c>
      <c r="C170" s="11">
        <v>15</v>
      </c>
      <c r="D170" s="26">
        <f>E50</f>
        <v>0</v>
      </c>
      <c r="E170" s="11">
        <v>4</v>
      </c>
      <c r="F170" s="26">
        <f>D50</f>
        <v>0</v>
      </c>
    </row>
    <row r="171" spans="2:6" x14ac:dyDescent="0.25">
      <c r="B171" s="11" t="s">
        <v>221</v>
      </c>
      <c r="C171" s="11">
        <v>15</v>
      </c>
      <c r="D171" s="26">
        <f>E70</f>
        <v>0</v>
      </c>
      <c r="E171" s="11">
        <v>4</v>
      </c>
      <c r="F171" s="26">
        <f>D70</f>
        <v>0</v>
      </c>
    </row>
    <row r="172" spans="2:6" x14ac:dyDescent="0.25">
      <c r="B172" s="11" t="s">
        <v>222</v>
      </c>
      <c r="C172" s="11">
        <v>20</v>
      </c>
      <c r="D172" s="26">
        <f>E93</f>
        <v>0</v>
      </c>
      <c r="E172" s="11">
        <v>4</v>
      </c>
      <c r="F172" s="26">
        <f>D93</f>
        <v>0</v>
      </c>
    </row>
    <row r="173" spans="2:6" x14ac:dyDescent="0.25">
      <c r="B173" s="27" t="s">
        <v>240</v>
      </c>
    </row>
  </sheetData>
  <protectedRanges>
    <protectedRange sqref="D118:E135" name="Intervallo7"/>
    <protectedRange sqref="D75:E92" name="Intervallo5"/>
    <protectedRange sqref="D38:E49" name="Intervallo3"/>
    <protectedRange sqref="D4:E12" name="Intervallo1"/>
    <protectedRange sqref="D18:E32" name="Intervallo2"/>
    <protectedRange sqref="D55:E69" name="Intervallo4"/>
    <protectedRange sqref="D98:E112" name="Intervallo6"/>
  </protectedRanges>
  <dataConsolidate/>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DATI!$A$1:$A$2</xm:f>
          </x14:formula1>
          <xm:sqref>E4:E12 E18:E32 E38:E49 E56:E69 E75:E92 E98:E112 E118:E135 D5 D7 D19:D20 D25:D32 D40:D41 D44 D47:D49 D56 D62:D64 D75:D76 D85:D87 D91 D98 D101 D104:D105 D112 D118:D119 D131 D134:D135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
    </sheetView>
  </sheetViews>
  <sheetFormatPr defaultRowHeight="15" x14ac:dyDescent="0.25"/>
  <sheetData>
    <row r="1" spans="1:1" x14ac:dyDescent="0.25">
      <c r="A1" t="s">
        <v>23</v>
      </c>
    </row>
    <row r="2" spans="1:1" x14ac:dyDescent="0.25">
      <c r="A2" t="s">
        <v>24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DATI</vt:lpstr>
      <vt:lpstr>Foglio3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Stefano Beconi</dc:creator>
  <cp:lastModifiedBy>Stefano Beconi</cp:lastModifiedBy>
  <dcterms:created xsi:type="dcterms:W3CDTF">2019-10-24T14:43:13Z</dcterms:created>
  <dcterms:modified xsi:type="dcterms:W3CDTF">2019-10-29T08:55:08Z</dcterms:modified>
</cp:coreProperties>
</file>